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1075" windowHeight="11325"/>
  </bookViews>
  <sheets>
    <sheet name="DET INITIAL 2026" sheetId="1" r:id="rId1"/>
  </sheets>
  <definedNames>
    <definedName name="_xlnm.Database" hidden="1">#REF!</definedName>
    <definedName name="_xlnm.Print_Titles" localSheetId="0">'DET INITIAL 2026'!$12:$14</definedName>
  </definedNames>
  <calcPr calcId="145621"/>
</workbook>
</file>

<file path=xl/calcChain.xml><?xml version="1.0" encoding="utf-8"?>
<calcChain xmlns="http://schemas.openxmlformats.org/spreadsheetml/2006/main">
  <c r="D268" i="1" l="1"/>
  <c r="D267" i="1"/>
  <c r="D266" i="1"/>
  <c r="D263" i="1" s="1"/>
  <c r="D262" i="1" s="1"/>
  <c r="D261" i="1" s="1"/>
  <c r="D265" i="1"/>
  <c r="D264" i="1"/>
  <c r="L263" i="1"/>
  <c r="K263" i="1"/>
  <c r="K262" i="1" s="1"/>
  <c r="K261" i="1" s="1"/>
  <c r="K188" i="1" s="1"/>
  <c r="J263" i="1"/>
  <c r="I263" i="1"/>
  <c r="I262" i="1" s="1"/>
  <c r="I261" i="1" s="1"/>
  <c r="I188" i="1" s="1"/>
  <c r="H263" i="1"/>
  <c r="H262" i="1" s="1"/>
  <c r="H261" i="1" s="1"/>
  <c r="G263" i="1"/>
  <c r="G262" i="1" s="1"/>
  <c r="G261" i="1" s="1"/>
  <c r="F263" i="1"/>
  <c r="E263" i="1"/>
  <c r="L262" i="1"/>
  <c r="L261" i="1" s="1"/>
  <c r="L188" i="1" s="1"/>
  <c r="J262" i="1"/>
  <c r="J261" i="1" s="1"/>
  <c r="J188" i="1" s="1"/>
  <c r="F262" i="1"/>
  <c r="E262" i="1"/>
  <c r="E261" i="1" s="1"/>
  <c r="E188" i="1" s="1"/>
  <c r="F261" i="1"/>
  <c r="F188" i="1" s="1"/>
  <c r="L259" i="1"/>
  <c r="I259" i="1"/>
  <c r="H259" i="1"/>
  <c r="H258" i="1" s="1"/>
  <c r="G259" i="1"/>
  <c r="G258" i="1" s="1"/>
  <c r="D259" i="1"/>
  <c r="D258" i="1" s="1"/>
  <c r="L258" i="1"/>
  <c r="I258" i="1"/>
  <c r="O188" i="1"/>
  <c r="N188" i="1"/>
  <c r="M188" i="1"/>
  <c r="D168" i="1"/>
  <c r="D162" i="1"/>
  <c r="D156" i="1"/>
  <c r="L155" i="1"/>
  <c r="J155" i="1"/>
  <c r="I155" i="1"/>
  <c r="H155" i="1"/>
  <c r="G155" i="1"/>
  <c r="F155" i="1"/>
  <c r="D108" i="1"/>
  <c r="D107" i="1"/>
  <c r="D106" i="1"/>
  <c r="D105" i="1"/>
  <c r="D104" i="1"/>
  <c r="D103" i="1"/>
  <c r="D102" i="1"/>
  <c r="D101" i="1"/>
  <c r="L100" i="1"/>
  <c r="K100" i="1"/>
  <c r="J100" i="1"/>
  <c r="I100" i="1"/>
  <c r="H100" i="1"/>
  <c r="G100" i="1"/>
  <c r="F100" i="1"/>
  <c r="E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79" i="1"/>
  <c r="L78" i="1"/>
  <c r="K78" i="1"/>
  <c r="J78" i="1"/>
  <c r="I78" i="1"/>
  <c r="H78" i="1"/>
  <c r="G78" i="1"/>
  <c r="F78" i="1"/>
  <c r="E78" i="1"/>
  <c r="D78" i="1"/>
  <c r="D77" i="1"/>
  <c r="D74" i="1" s="1"/>
  <c r="D76" i="1"/>
  <c r="D75" i="1"/>
  <c r="L74" i="1"/>
  <c r="K74" i="1"/>
  <c r="J74" i="1"/>
  <c r="I74" i="1"/>
  <c r="H74" i="1"/>
  <c r="G74" i="1"/>
  <c r="F74" i="1"/>
  <c r="E74" i="1"/>
  <c r="D73" i="1"/>
  <c r="D69" i="1" s="1"/>
  <c r="D72" i="1"/>
  <c r="D71" i="1"/>
  <c r="D70" i="1"/>
  <c r="L69" i="1"/>
  <c r="K69" i="1"/>
  <c r="J69" i="1"/>
  <c r="I69" i="1"/>
  <c r="H69" i="1"/>
  <c r="H53" i="1" s="1"/>
  <c r="G69" i="1"/>
  <c r="F69" i="1"/>
  <c r="E69" i="1"/>
  <c r="D67" i="1"/>
  <c r="D66" i="1" s="1"/>
  <c r="L66" i="1"/>
  <c r="K66" i="1"/>
  <c r="J66" i="1"/>
  <c r="I66" i="1"/>
  <c r="H66" i="1"/>
  <c r="G66" i="1"/>
  <c r="F66" i="1"/>
  <c r="E66" i="1"/>
  <c r="D65" i="1"/>
  <c r="D64" i="1"/>
  <c r="D63" i="1"/>
  <c r="D62" i="1"/>
  <c r="D61" i="1"/>
  <c r="D60" i="1"/>
  <c r="D59" i="1"/>
  <c r="D58" i="1"/>
  <c r="D57" i="1"/>
  <c r="D56" i="1"/>
  <c r="D55" i="1"/>
  <c r="L54" i="1"/>
  <c r="K54" i="1"/>
  <c r="J54" i="1"/>
  <c r="I54" i="1"/>
  <c r="H54" i="1"/>
  <c r="G54" i="1"/>
  <c r="G53" i="1" s="1"/>
  <c r="F54" i="1"/>
  <c r="F53" i="1" s="1"/>
  <c r="E54" i="1"/>
  <c r="K53" i="1"/>
  <c r="D52" i="1"/>
  <c r="D51" i="1"/>
  <c r="D50" i="1"/>
  <c r="D49" i="1"/>
  <c r="D48" i="1"/>
  <c r="D47" i="1"/>
  <c r="D46" i="1"/>
  <c r="L45" i="1"/>
  <c r="K45" i="1"/>
  <c r="J45" i="1"/>
  <c r="I45" i="1"/>
  <c r="H45" i="1"/>
  <c r="G45" i="1"/>
  <c r="F45" i="1"/>
  <c r="E45" i="1"/>
  <c r="D43" i="1"/>
  <c r="D37" i="1" s="1"/>
  <c r="D39" i="1"/>
  <c r="D38" i="1"/>
  <c r="L37" i="1"/>
  <c r="K37" i="1"/>
  <c r="J37" i="1"/>
  <c r="I37" i="1"/>
  <c r="H37" i="1"/>
  <c r="G37" i="1"/>
  <c r="F37" i="1"/>
  <c r="E37" i="1"/>
  <c r="F36" i="1"/>
  <c r="D36" i="1"/>
  <c r="D35" i="1"/>
  <c r="D34" i="1"/>
  <c r="F33" i="1"/>
  <c r="F19" i="1" s="1"/>
  <c r="F18" i="1" s="1"/>
  <c r="D33" i="1"/>
  <c r="F32" i="1"/>
  <c r="D32" i="1"/>
  <c r="D31" i="1"/>
  <c r="D30" i="1"/>
  <c r="D29" i="1"/>
  <c r="D28" i="1"/>
  <c r="D27" i="1"/>
  <c r="D26" i="1"/>
  <c r="D25" i="1"/>
  <c r="D24" i="1"/>
  <c r="D23" i="1"/>
  <c r="D22" i="1"/>
  <c r="D19" i="1" s="1"/>
  <c r="D21" i="1"/>
  <c r="D20" i="1"/>
  <c r="L19" i="1"/>
  <c r="L18" i="1" s="1"/>
  <c r="K19" i="1"/>
  <c r="J19" i="1"/>
  <c r="I19" i="1"/>
  <c r="H19" i="1"/>
  <c r="G19" i="1"/>
  <c r="G18" i="1" s="1"/>
  <c r="E19" i="1"/>
  <c r="E18" i="1" s="1"/>
  <c r="J18" i="1"/>
  <c r="I18" i="1"/>
  <c r="O17" i="1"/>
  <c r="N17" i="1"/>
  <c r="N16" i="1" s="1"/>
  <c r="N15" i="1" s="1"/>
  <c r="M17" i="1"/>
  <c r="M16" i="1" s="1"/>
  <c r="M15" i="1" s="1"/>
  <c r="O16" i="1"/>
  <c r="O15" i="1"/>
  <c r="G17" i="1" l="1"/>
  <c r="G16" i="1" s="1"/>
  <c r="H18" i="1"/>
  <c r="H17" i="1" s="1"/>
  <c r="H16" i="1" s="1"/>
  <c r="L53" i="1"/>
  <c r="I53" i="1"/>
  <c r="I17" i="1" s="1"/>
  <c r="I16" i="1" s="1"/>
  <c r="I15" i="1" s="1"/>
  <c r="J53" i="1"/>
  <c r="J17" i="1" s="1"/>
  <c r="J16" i="1" s="1"/>
  <c r="J15" i="1" s="1"/>
  <c r="E53" i="1"/>
  <c r="E17" i="1" s="1"/>
  <c r="E16" i="1" s="1"/>
  <c r="E15" i="1" s="1"/>
  <c r="D54" i="1"/>
  <c r="D53" i="1" s="1"/>
  <c r="D100" i="1"/>
  <c r="D155" i="1"/>
  <c r="D45" i="1"/>
  <c r="D18" i="1" s="1"/>
  <c r="D17" i="1" s="1"/>
  <c r="D16" i="1" s="1"/>
  <c r="D15" i="1" s="1"/>
  <c r="K18" i="1"/>
  <c r="K17" i="1" s="1"/>
  <c r="K16" i="1" s="1"/>
  <c r="K15" i="1" s="1"/>
  <c r="G188" i="1"/>
  <c r="D188" i="1"/>
  <c r="L17" i="1"/>
  <c r="L16" i="1" s="1"/>
  <c r="L15" i="1" s="1"/>
  <c r="F17" i="1"/>
  <c r="F16" i="1" s="1"/>
  <c r="F15" i="1" s="1"/>
  <c r="H188" i="1"/>
  <c r="H15" i="1" s="1"/>
  <c r="G15" i="1" l="1"/>
</calcChain>
</file>

<file path=xl/sharedStrings.xml><?xml version="1.0" encoding="utf-8"?>
<sst xmlns="http://schemas.openxmlformats.org/spreadsheetml/2006/main" count="1220" uniqueCount="508">
  <si>
    <t>JUDEŢUL: BOTOSANI</t>
  </si>
  <si>
    <t>Unitatea administrativ - teritorială : DOROHOI</t>
  </si>
  <si>
    <t>ORDONATOR PRINCIPAL DE CREDITE</t>
  </si>
  <si>
    <t>Instituţia publică: SPITALUL MUNICIPAL DOROHOI</t>
  </si>
  <si>
    <t>PRIMAR</t>
  </si>
  <si>
    <t xml:space="preserve">     DIRECTOR EXECUTIV</t>
  </si>
  <si>
    <t>DIRECTOR EXECUTIV</t>
  </si>
  <si>
    <t>Formular:</t>
  </si>
  <si>
    <t>B U G E T U L</t>
  </si>
  <si>
    <t>PE TITLURI DE CHELTUIELI, ARTICOLE ŞI ALINEATE, PE ANUL 2026</t>
  </si>
  <si>
    <t>- mii lei -</t>
  </si>
  <si>
    <t>D E N U M I R E A     I N D I C A T O R I L O R</t>
  </si>
  <si>
    <t>Cod indicator</t>
  </si>
  <si>
    <t>Buget 2026</t>
  </si>
  <si>
    <t>Estimari</t>
  </si>
  <si>
    <t>PREVEDERI ANUALE</t>
  </si>
  <si>
    <t>PREVEDERI TRIMESTRIALE</t>
  </si>
  <si>
    <t xml:space="preserve">TOTAL
 </t>
  </si>
  <si>
    <t>RECTIFICARI
VIRARI</t>
  </si>
  <si>
    <t>TOTAL
BUGET</t>
  </si>
  <si>
    <t xml:space="preserve">Trim I
</t>
  </si>
  <si>
    <t>Trim II
total</t>
  </si>
  <si>
    <t>Trim III
total</t>
  </si>
  <si>
    <t>Trim IV
initial</t>
  </si>
  <si>
    <t>Trim IV
total</t>
  </si>
  <si>
    <t>TOTAL CHELTUIELI  (SECTIUNEA DE FUNCŢIONARE+SECŢIUNEA DE DEZVOLTARE)</t>
  </si>
  <si>
    <t>SECŢIUNEA DE FUNCŢIONARE (cod 01+79+84)</t>
  </si>
  <si>
    <t>CHELTUIELI CURENTE  (cod 10+20+30+40+50+51SF+55SF+57+59)</t>
  </si>
  <si>
    <t>01</t>
  </si>
  <si>
    <t>TITLUL I  CHELTUIELI DE PERSONAL   (cod 10.01+10.02+10.03)</t>
  </si>
  <si>
    <t>10</t>
  </si>
  <si>
    <t>Cheltuieli salariale in bani   (cod 10.01.01+10.01.03 la 10.01.08 +10.01.10 la 10.01.16 +10.01.30)</t>
  </si>
  <si>
    <t>10.01</t>
  </si>
  <si>
    <t>X</t>
  </si>
  <si>
    <t>Salarii de baza</t>
  </si>
  <si>
    <t>10.01.01</t>
  </si>
  <si>
    <t>Indemnizatie de conducere</t>
  </si>
  <si>
    <t>10.01.03</t>
  </si>
  <si>
    <t>Spor de vechime</t>
  </si>
  <si>
    <t>10.01.04</t>
  </si>
  <si>
    <t>Sporuri pentru conditii de munca</t>
  </si>
  <si>
    <t>10.01.05</t>
  </si>
  <si>
    <t>Alte sporuri</t>
  </si>
  <si>
    <t>10.01.06</t>
  </si>
  <si>
    <t>Ore suplimentare</t>
  </si>
  <si>
    <t>10.01.07</t>
  </si>
  <si>
    <t>Fond de premii</t>
  </si>
  <si>
    <t>10.01.08</t>
  </si>
  <si>
    <t>Fond pentru posturi ocupate prin cumul</t>
  </si>
  <si>
    <t>10.01.10</t>
  </si>
  <si>
    <t>Fond aferent platii cu ora</t>
  </si>
  <si>
    <t>10.01.11</t>
  </si>
  <si>
    <t>Indemnizatii platite unor persoane din afara unitatii</t>
  </si>
  <si>
    <t>10.01.12</t>
  </si>
  <si>
    <t xml:space="preserve">Indemnizatii de delegare </t>
  </si>
  <si>
    <t>10.01.13</t>
  </si>
  <si>
    <t>Indemnizatii de  detasare</t>
  </si>
  <si>
    <t>10.01.14</t>
  </si>
  <si>
    <t>Alocatii pentru transportul la si de la locul de munca</t>
  </si>
  <si>
    <t>10.01.15</t>
  </si>
  <si>
    <t>Alocatii pentru locuinte</t>
  </si>
  <si>
    <t>10.01.16</t>
  </si>
  <si>
    <t>Indemnizatii de hrana</t>
  </si>
  <si>
    <t>10,01,17</t>
  </si>
  <si>
    <t>Stimulent de risc</t>
  </si>
  <si>
    <t>10,01,29</t>
  </si>
  <si>
    <t>Alte drepturi salariale in bani</t>
  </si>
  <si>
    <t>10.01.30</t>
  </si>
  <si>
    <t>Cheltuieli salariale in natura  (cod 10.02.01 la 10.02.05+10.02.30)</t>
  </si>
  <si>
    <t>10.02</t>
  </si>
  <si>
    <t>Tichete de masa *)</t>
  </si>
  <si>
    <t>10.02.01</t>
  </si>
  <si>
    <t>Norme de hrana</t>
  </si>
  <si>
    <t>10.02.02</t>
  </si>
  <si>
    <t>Uniforme si echipament obligatoriu</t>
  </si>
  <si>
    <t>10.02.03</t>
  </si>
  <si>
    <t>Locuinta de serviciu folosita de salariat si familia sa</t>
  </si>
  <si>
    <t>10.02.04</t>
  </si>
  <si>
    <t>Transportul la si de la locul de munca</t>
  </si>
  <si>
    <t>10.02.05</t>
  </si>
  <si>
    <t xml:space="preserve">Vouchere de vacanta </t>
  </si>
  <si>
    <t>10,02,06</t>
  </si>
  <si>
    <t>Alte drepturi salariale in natura</t>
  </si>
  <si>
    <t>10.02.30</t>
  </si>
  <si>
    <t>Contributii  (cod 10.03.01 la 10.03.06)</t>
  </si>
  <si>
    <t>10.03</t>
  </si>
  <si>
    <t>Contributii de asigurari sociale de stat</t>
  </si>
  <si>
    <t>10.03.01</t>
  </si>
  <si>
    <t xml:space="preserve">Contributii de asigurări de somaj </t>
  </si>
  <si>
    <t>10.03.02</t>
  </si>
  <si>
    <t xml:space="preserve">Contributii de asigurari sociale de sanatate </t>
  </si>
  <si>
    <t>10.03.03</t>
  </si>
  <si>
    <t>Contributii de asigurari pentru accidente de munca si boli profesionale</t>
  </si>
  <si>
    <t>10.03.04</t>
  </si>
  <si>
    <t xml:space="preserve">Prime de asigurare viaţă plătite de angajator pentru angajaţi </t>
  </si>
  <si>
    <t>10.03.05</t>
  </si>
  <si>
    <t>Contributii pentru concedii si indemnizatii</t>
  </si>
  <si>
    <t>10.03.06</t>
  </si>
  <si>
    <t>Contributia asiguratorie pentru munca</t>
  </si>
  <si>
    <t>10,03,07</t>
  </si>
  <si>
    <t>TITLUL II  BUNURI SI SERVICII  (cod 20.01 la 20.06+20.09 la 20.16+20.18 la 20.25+20.27+20.30)</t>
  </si>
  <si>
    <t>20</t>
  </si>
  <si>
    <t>Bunuri si servicii   (cod 20.01.01 la 20.01.09+20.01.30)</t>
  </si>
  <si>
    <t>20.01</t>
  </si>
  <si>
    <t>Furnituri de birou</t>
  </si>
  <si>
    <t>20.01.01</t>
  </si>
  <si>
    <t>Materiale pentru curatenie</t>
  </si>
  <si>
    <t>20.01.02</t>
  </si>
  <si>
    <t>Încalzit, Iluminat si forta motrica</t>
  </si>
  <si>
    <t>20.01.03</t>
  </si>
  <si>
    <t>Apa, canal si salubritate</t>
  </si>
  <si>
    <t>20.01.04</t>
  </si>
  <si>
    <t>Carburanti si lubrifianti</t>
  </si>
  <si>
    <t>20.01.05</t>
  </si>
  <si>
    <t>Piese de schimb</t>
  </si>
  <si>
    <t>20.01.06</t>
  </si>
  <si>
    <t>Transport</t>
  </si>
  <si>
    <t>20.01.07</t>
  </si>
  <si>
    <t xml:space="preserve">Posta, telecomunicatii, radio, tv, internet </t>
  </si>
  <si>
    <t>20.01.08</t>
  </si>
  <si>
    <t xml:space="preserve">Materiale si prestari de servicii cu caracter functional </t>
  </si>
  <si>
    <t>20.01.09</t>
  </si>
  <si>
    <t>Alte bunuri si servicii pentru întretinere si functionare</t>
  </si>
  <si>
    <t>20.01.30</t>
  </si>
  <si>
    <t xml:space="preserve">Reparatii curente </t>
  </si>
  <si>
    <t>20.02</t>
  </si>
  <si>
    <t>Hrana  (cod 20.03.01+20.03.02)</t>
  </si>
  <si>
    <t>20.03</t>
  </si>
  <si>
    <t>Hrana pentru oameni</t>
  </si>
  <si>
    <t>20.03.01</t>
  </si>
  <si>
    <t>Hrana pentru animale</t>
  </si>
  <si>
    <t>20.03.02</t>
  </si>
  <si>
    <t>Medicamente si materiale sanitare  (cod 20.04.01 la 20.04.04)</t>
  </si>
  <si>
    <t>20.04</t>
  </si>
  <si>
    <t xml:space="preserve">Medicamente </t>
  </si>
  <si>
    <t>20.04.01</t>
  </si>
  <si>
    <t>Materiale sanitare</t>
  </si>
  <si>
    <t>20.04.02</t>
  </si>
  <si>
    <t>Reactivi</t>
  </si>
  <si>
    <t>20.04.03</t>
  </si>
  <si>
    <t>Dezinfectanti</t>
  </si>
  <si>
    <t>20.04.04</t>
  </si>
  <si>
    <t>Bunuri de natura obiectelor de inventar  (cod 20.05.01+20.05.03+20.05.30)</t>
  </si>
  <si>
    <t>20.05</t>
  </si>
  <si>
    <t>Uniforme si echipament</t>
  </si>
  <si>
    <t>20.05.01</t>
  </si>
  <si>
    <t>Lenjerie si accesorii de pat</t>
  </si>
  <si>
    <t>20.05.03</t>
  </si>
  <si>
    <t>Alte obiecte de inventar</t>
  </si>
  <si>
    <t>20.05.30</t>
  </si>
  <si>
    <t>Deplasari, detasari, transferari  (cod 20.06.01+20.06.02)</t>
  </si>
  <si>
    <t>20.06</t>
  </si>
  <si>
    <t>Deplasari interne, detaşări, transferări</t>
  </si>
  <si>
    <t>20.06.01</t>
  </si>
  <si>
    <t>Deplasari în străinătate</t>
  </si>
  <si>
    <t>20.06.02</t>
  </si>
  <si>
    <t>Materiale de laborator</t>
  </si>
  <si>
    <t>20.09</t>
  </si>
  <si>
    <t>Cercetare-dezvoltare</t>
  </si>
  <si>
    <t>20.10</t>
  </si>
  <si>
    <t>Carti, publicatii si materiale documentare</t>
  </si>
  <si>
    <t>20.11</t>
  </si>
  <si>
    <t>Consultanta si expertiza</t>
  </si>
  <si>
    <t>20.12</t>
  </si>
  <si>
    <t>Pregatire profesionala</t>
  </si>
  <si>
    <t>20.13</t>
  </si>
  <si>
    <t>Protectia muncii</t>
  </si>
  <si>
    <t>20.14</t>
  </si>
  <si>
    <t>Munitie, furnituri si armament de natura activelor fixe pentru armata</t>
  </si>
  <si>
    <t>20.15</t>
  </si>
  <si>
    <t>Studii si cercetari</t>
  </si>
  <si>
    <t>20.16</t>
  </si>
  <si>
    <t>Plati pentru finantarea patrimoniului genetic al animalelor</t>
  </si>
  <si>
    <t>20.18</t>
  </si>
  <si>
    <t>Contribuţii ale administratiei publice locale la realizarea unor lucrări şi servicii de interes public local, în baza unor convenţii sau contracte de asociere</t>
  </si>
  <si>
    <t>20.19</t>
  </si>
  <si>
    <t>Reabilitare infrastructura program inundatii pentru autoritati publice locale</t>
  </si>
  <si>
    <t>20.20</t>
  </si>
  <si>
    <t>Meteorologie</t>
  </si>
  <si>
    <t>20.21</t>
  </si>
  <si>
    <t>Finantarea actiunilor din domeniul apelor</t>
  </si>
  <si>
    <t>20.22</t>
  </si>
  <si>
    <t>Prevenirea si combaterea inundatiilor si ingheturilor</t>
  </si>
  <si>
    <t>20.23</t>
  </si>
  <si>
    <t>Comisioane  si alte costuri aferente imprumuturilor  (cod 20.24.01 + 20.24.02)</t>
  </si>
  <si>
    <t>20.24</t>
  </si>
  <si>
    <t>Comisioane  si alte costuri aferente imprumuturilor externe</t>
  </si>
  <si>
    <t>20.24.01</t>
  </si>
  <si>
    <t>Comisioane  si alte costuri aferente imprumuturilor interne</t>
  </si>
  <si>
    <t>20.24.02</t>
  </si>
  <si>
    <t>Cheltuieli judiciare si extrajudiciare derivate din actiuni in reprezentarea intereselor statului, potrivit dispozitiilor legale</t>
  </si>
  <si>
    <t>20.25</t>
  </si>
  <si>
    <t>Tichete cadou</t>
  </si>
  <si>
    <t>20.27</t>
  </si>
  <si>
    <t>Alte cheltuieli  (cod 20.30.01 la 20.30.04+20.30.06+20.30.07+20.30.09+20.30.30)</t>
  </si>
  <si>
    <t>20.30</t>
  </si>
  <si>
    <t>Reclama si publicitate</t>
  </si>
  <si>
    <t>20.30.01</t>
  </si>
  <si>
    <t xml:space="preserve">Protocol si reprezentare </t>
  </si>
  <si>
    <t>20.30.02</t>
  </si>
  <si>
    <t>Prime de asigurare non-viata</t>
  </si>
  <si>
    <t>20.30.03</t>
  </si>
  <si>
    <t>Chirii</t>
  </si>
  <si>
    <t>20.30.04</t>
  </si>
  <si>
    <t>Prestari servicii pentru transmiterea drepturilor</t>
  </si>
  <si>
    <t>20.30.06</t>
  </si>
  <si>
    <t>Fondul Presedintelui/Fondul conducatorului institutiei publice</t>
  </si>
  <si>
    <t>20.30.07</t>
  </si>
  <si>
    <t>Executarea silita a creantelor bugetare</t>
  </si>
  <si>
    <t>20.30.09</t>
  </si>
  <si>
    <t>Alte cheltuieli cu bunuri si servicii</t>
  </si>
  <si>
    <t>20.30.30</t>
  </si>
  <si>
    <t>TITLUL III DOBANZI   (cod 30.01 la 30.03)</t>
  </si>
  <si>
    <t>30</t>
  </si>
  <si>
    <t>Dobanzi aferente datoriei publice interne  (cod 30.01.01+30.01.02)</t>
  </si>
  <si>
    <t>30.01</t>
  </si>
  <si>
    <t>Dobanzi aferente datoriei publice interne directe</t>
  </si>
  <si>
    <t>30.01.01</t>
  </si>
  <si>
    <t xml:space="preserve">Dobânzi aferente creditelor interne garantate </t>
  </si>
  <si>
    <t>30.01.02</t>
  </si>
  <si>
    <t>Dobanzi aferente datoriei publice externe  (cod 30.02.01 la 30.02.03+30.02.05)</t>
  </si>
  <si>
    <t>30.02</t>
  </si>
  <si>
    <t>Dobanzi aferente datoriei publice externe directe</t>
  </si>
  <si>
    <t>30.02.01</t>
  </si>
  <si>
    <t xml:space="preserve">Dobanzi aferente creditelor externe contractate de ordonatorii de credite </t>
  </si>
  <si>
    <t>30.02.02</t>
  </si>
  <si>
    <t>Dobanzi aferente creditelor externe garantate si/sau directe subimprumutate</t>
  </si>
  <si>
    <t>30.02.03</t>
  </si>
  <si>
    <t xml:space="preserve">Dobanzi aferente datoriei publice externe locale </t>
  </si>
  <si>
    <t>30.02.05</t>
  </si>
  <si>
    <t>Alte dobanzi  (cod 30.03.01 la 30.03.03+ 30.03.05)</t>
  </si>
  <si>
    <t>30.03</t>
  </si>
  <si>
    <t>Dobanzi aferente imprumuturilor din fondul de tezaur</t>
  </si>
  <si>
    <t>30.03.01</t>
  </si>
  <si>
    <t>Dobanda datorata trezoreriei statului</t>
  </si>
  <si>
    <t>30.03.02</t>
  </si>
  <si>
    <t>Dobanzi aferente imprumuturilor temporare din trezoreria statului</t>
  </si>
  <si>
    <t>30.03.03</t>
  </si>
  <si>
    <t>Dobanzi  la opeatiunile de leasing</t>
  </si>
  <si>
    <t>30.03.05</t>
  </si>
  <si>
    <t>TITLUL IV SUBVENTII   (cod  40.03+40.20+40.30)</t>
  </si>
  <si>
    <t>40</t>
  </si>
  <si>
    <t>Subvenţii pentru acoperirea diferenţelor de preţ şi tarif</t>
  </si>
  <si>
    <t>40.03</t>
  </si>
  <si>
    <t>Subventii pentru compensarea cresterilor neprevizionate ale preturilor la combustibili</t>
  </si>
  <si>
    <t>40.20</t>
  </si>
  <si>
    <t>Alte subvenţii</t>
  </si>
  <si>
    <t>40.30</t>
  </si>
  <si>
    <t>TITLUL V FONDURI DE REZERVA  (cod 50.04)</t>
  </si>
  <si>
    <t>50</t>
  </si>
  <si>
    <t>Fond de rezerva bugetara la dispozitia autorităţilor locale</t>
  </si>
  <si>
    <t>50.04</t>
  </si>
  <si>
    <t xml:space="preserve">TITLUL VI TRANSFERURI INTRE UNITATI ALE ADMINISTRATIEI PUBLICE  (cod 51.01) </t>
  </si>
  <si>
    <t>51 SF</t>
  </si>
  <si>
    <t>Transferuri curente   (cod 51.01.01+51.01.03+51.01.05+51.01.14+51.01.15+51.01.24+51.01.26+51.01.31+51.01.39 + 51.01.46+51.01.49)</t>
  </si>
  <si>
    <t>51.01</t>
  </si>
  <si>
    <t>Transferuri catre instituţii publice</t>
  </si>
  <si>
    <t>51.01.01</t>
  </si>
  <si>
    <t xml:space="preserve">Actiuni de sanatate  </t>
  </si>
  <si>
    <t>51.01.03</t>
  </si>
  <si>
    <t>Finantarea aeroporturilor de interes local</t>
  </si>
  <si>
    <t>51.01.05</t>
  </si>
  <si>
    <t>Transferuri din bugetele consiliilor judetene pentru finantarea centrelor de zi pentru protectia copilului</t>
  </si>
  <si>
    <t>51.01.14</t>
  </si>
  <si>
    <t>Transferuri din bugetele locale pentru institutiile de asistenta sociala pentru persoanele cu handicap</t>
  </si>
  <si>
    <t>51.01.15</t>
  </si>
  <si>
    <t>Transferuri din bugetele consiliilor locale şi judeţene pentru acordarea unor ajutoare către unităţile administrativ-teritoriale în situaţii de extremă dificultate</t>
  </si>
  <si>
    <t>51.01.24</t>
  </si>
  <si>
    <t>Transferuri privind contribuţia de asigurări sociale de sănătate pentru persoanele aflate în concediu pentru creşterea copilului</t>
  </si>
  <si>
    <t>51.01.26</t>
  </si>
  <si>
    <t>Transferuri privind contribuţiile de sănătate pentru persoanele beneficiare de ajutor social</t>
  </si>
  <si>
    <t>51.01.31</t>
  </si>
  <si>
    <t>Transferuri din bugetele locale pentru finanţarea unităţilor de asistenţă socială şi medico-sociale</t>
  </si>
  <si>
    <t>51.01.39</t>
  </si>
  <si>
    <t>Transferuri din bugetele locale pentru finanţarea cheltuielilor curente din domeniul sănătăţii</t>
  </si>
  <si>
    <t>51.01.46</t>
  </si>
  <si>
    <t>Transferuri din bugetele locale pentru finanţarea camerelor agricole</t>
  </si>
  <si>
    <t>51.01.49</t>
  </si>
  <si>
    <t>TITLUL VII ALTE TRANSFERURI   (cod 55.01+ 55.02)</t>
  </si>
  <si>
    <t>55 SF</t>
  </si>
  <si>
    <t>A. Transferuri interne  (cod 55.01.18+ 55.01.54)</t>
  </si>
  <si>
    <t>55.01</t>
  </si>
  <si>
    <t>Alte transferuri curente interne</t>
  </si>
  <si>
    <t>55.01.18</t>
  </si>
  <si>
    <t>Transferuri pentru achitarea obligaţiilor restante  catre furnizorii de energie termica si ale centralelor de termoficare</t>
  </si>
  <si>
    <t>55.01.54</t>
  </si>
  <si>
    <t>B. Transferuri curente în străinătate (către organizaţii internaţionale)  (cod 55.02.01+55.02.04)</t>
  </si>
  <si>
    <t>55.02</t>
  </si>
  <si>
    <t>Contribuţii şi cotizaţii la organisme internaţionale</t>
  </si>
  <si>
    <t>55.02.01</t>
  </si>
  <si>
    <t>Alte transferuri curente în străinătate</t>
  </si>
  <si>
    <t>55.02.04</t>
  </si>
  <si>
    <t>TITLUL IX  ASISTENTA SOCIALA  (cod 57.02)</t>
  </si>
  <si>
    <t>57</t>
  </si>
  <si>
    <t xml:space="preserve"> Ajutoare sociale  (cod 57.02.01 la 57.02.04)</t>
  </si>
  <si>
    <t>57.02</t>
  </si>
  <si>
    <t xml:space="preserve"> Ajutoare sociale in numerar</t>
  </si>
  <si>
    <t>57.02.01</t>
  </si>
  <si>
    <t xml:space="preserve"> Ajutoare sociale in natura</t>
  </si>
  <si>
    <t>57.02.02</t>
  </si>
  <si>
    <t>Tichete de cresa</t>
  </si>
  <si>
    <t>57.02.03</t>
  </si>
  <si>
    <t>Tichete cadou acordate pentru cheltuieli sociale</t>
  </si>
  <si>
    <t>57.02.04</t>
  </si>
  <si>
    <r>
      <t>TITLUL X ALTE CHELTUIELI (cod 59.01 + 59.02 + 59.08 +59.11 +59.12 +59.15 +59.17 +59.20+59.22 +59.25 +59.30+</t>
    </r>
    <r>
      <rPr>
        <b/>
        <sz val="12"/>
        <color indexed="10"/>
        <rFont val="Arial"/>
        <family val="2"/>
      </rPr>
      <t>59.35+59,40</t>
    </r>
  </si>
  <si>
    <t>59</t>
  </si>
  <si>
    <t xml:space="preserve">Burse </t>
  </si>
  <si>
    <t>59.01</t>
  </si>
  <si>
    <t>Ajutoare pentru daune provocate de calamităţile naturale</t>
  </si>
  <si>
    <t>59.02</t>
  </si>
  <si>
    <t>Programe pentru tineret</t>
  </si>
  <si>
    <t>59.08</t>
  </si>
  <si>
    <t>Asociatii si fundatii</t>
  </si>
  <si>
    <t>59.11</t>
  </si>
  <si>
    <t>Sustinerea cultelor</t>
  </si>
  <si>
    <t>59.12</t>
  </si>
  <si>
    <t>Contributii la salarizarea personalului neclerical</t>
  </si>
  <si>
    <t>59.15</t>
  </si>
  <si>
    <t>Despăgubiri civile</t>
  </si>
  <si>
    <t>59.17</t>
  </si>
  <si>
    <t>Sume destinate finantarii programelor sportive realizate de structurile sportive de drept privat</t>
  </si>
  <si>
    <t>59.20</t>
  </si>
  <si>
    <t>Actiuni cu caracter stiintific si social-cultural</t>
  </si>
  <si>
    <t>59.22</t>
  </si>
  <si>
    <t>Sume aferente plăţii creanţelor salariale</t>
  </si>
  <si>
    <t>59.25</t>
  </si>
  <si>
    <t>Programe si proiecte privind prevenirea si combaterea discriminarii</t>
  </si>
  <si>
    <t>59.30</t>
  </si>
  <si>
    <t>Sume alocate pentru sprijinirea construirii de locuinţe</t>
  </si>
  <si>
    <t>59.35</t>
  </si>
  <si>
    <t>Fond de handicap</t>
  </si>
  <si>
    <t>59,40</t>
  </si>
  <si>
    <t>OPERATIUNI FINANCIARE  (cod 80+81)</t>
  </si>
  <si>
    <t>79</t>
  </si>
  <si>
    <t>TITLUL XV ÎMPRUMUTURI  (cod 80.03+80.30)</t>
  </si>
  <si>
    <t>80</t>
  </si>
  <si>
    <t>Împrumuturi pentru institutii si servicii publice sau activitati finantate integral din venituri proprii</t>
  </si>
  <si>
    <t>80.03</t>
  </si>
  <si>
    <t>Alte imprumuturi</t>
  </si>
  <si>
    <t>80.30</t>
  </si>
  <si>
    <t>TITLUL XVI RAMBURSARI DE CREDITE   (cod 81.01+81.02)</t>
  </si>
  <si>
    <t>81</t>
  </si>
  <si>
    <t>Rambursari de credite externe  (cod 81.01.01+81.01.02+81.01.05+81.01.06)</t>
  </si>
  <si>
    <t>81.01</t>
  </si>
  <si>
    <t>Rambursari de credite externe contractate de ordonatorii de credite</t>
  </si>
  <si>
    <t>81.01.01</t>
  </si>
  <si>
    <t>Rambursari de credite externe din fondul de garantare</t>
  </si>
  <si>
    <t>81.01.02</t>
  </si>
  <si>
    <t xml:space="preserve">Rambursari de credite aferente datoriei publice externe locale </t>
  </si>
  <si>
    <t>81.01.05</t>
  </si>
  <si>
    <t>Diferenţe de curs aferente datoriei publice externe</t>
  </si>
  <si>
    <t>81.01.06</t>
  </si>
  <si>
    <t>Rambursari de credite interne  (cod 81.02.01+81.02.02+81.02.05)</t>
  </si>
  <si>
    <t>81.02</t>
  </si>
  <si>
    <t xml:space="preserve">Rambursari de credite interne garantate </t>
  </si>
  <si>
    <t>81.02.01</t>
  </si>
  <si>
    <t>Diferenţe de curs aferente datoriei publice interne</t>
  </si>
  <si>
    <t>81.02.02</t>
  </si>
  <si>
    <t>Rambursari de credite aferente datoriei publice interne locale</t>
  </si>
  <si>
    <t>81.02.05</t>
  </si>
  <si>
    <t>TITLUL XVIII  REZERVE, EXCEDENT/DEFICIT</t>
  </si>
  <si>
    <t>90</t>
  </si>
  <si>
    <t>Excedent 92.01.96</t>
  </si>
  <si>
    <t>92.01</t>
  </si>
  <si>
    <t>Excedentul secţiunii de funcţionare</t>
  </si>
  <si>
    <t>92.01.96</t>
  </si>
  <si>
    <t>Deficit 93.01.96</t>
  </si>
  <si>
    <t>93.01</t>
  </si>
  <si>
    <t>Deficitul secţiunii de funcţionare</t>
  </si>
  <si>
    <t>93.01.96</t>
  </si>
  <si>
    <t>SECŢIUNEA DE DEZVOLTARE (cod 51+55+56+70+79+84)</t>
  </si>
  <si>
    <t xml:space="preserve">TITLUL VI TRANSFERURI INTRE UNITATI ALE ADMINISTRATIEI PUBLICE  (cod 51.02) </t>
  </si>
  <si>
    <t xml:space="preserve">51 </t>
  </si>
  <si>
    <t>Transferuri de capital  (cod 51.02.12+51.02.28+51.02.29)</t>
  </si>
  <si>
    <t>51.02</t>
  </si>
  <si>
    <t>Transferuri prentru finanţarea investiţiilor la spitale</t>
  </si>
  <si>
    <t>51.02.12</t>
  </si>
  <si>
    <t>Transferuri din bugetele locale pentru finanţarea  cheltuielilor de capital din domeniul sănătăţii</t>
  </si>
  <si>
    <t>51.02.28</t>
  </si>
  <si>
    <t>Alte transferuri de capital catre institutii publice</t>
  </si>
  <si>
    <t>51.02.29</t>
  </si>
  <si>
    <t>TITLUL VII ALTE TRANSFERURI   (cod  55.01)</t>
  </si>
  <si>
    <t xml:space="preserve">55 </t>
  </si>
  <si>
    <t>A. Transferuri interne  (cod 55.01.03+55.01.08 la 55.01.10  + 55.01.13 +55.01.15+55.01.28+55.01.42)</t>
  </si>
  <si>
    <t>Programe cu finantare rambursabila</t>
  </si>
  <si>
    <t>55.01.03</t>
  </si>
  <si>
    <t>Programe PHARE şi alte programe cu finanţare nerambursabilă</t>
  </si>
  <si>
    <t>55.01.08</t>
  </si>
  <si>
    <t>Programe ISPA</t>
  </si>
  <si>
    <t>55.01.09</t>
  </si>
  <si>
    <t>Programe SAPARD</t>
  </si>
  <si>
    <t>55.01.10</t>
  </si>
  <si>
    <t>Programe de dezvoltare</t>
  </si>
  <si>
    <t>55.01.13</t>
  </si>
  <si>
    <t>Fond Roman de  Dezvoltare Sociala</t>
  </si>
  <si>
    <t>55.01.15</t>
  </si>
  <si>
    <t>Cheltuieli neeligibile ISPA</t>
  </si>
  <si>
    <t>55.01.28</t>
  </si>
  <si>
    <t>Transferuri din bugetul local către asociaţiile de dezvoltare intercomunitară</t>
  </si>
  <si>
    <t>55.01.42</t>
  </si>
  <si>
    <t>Investitii ale regiilor autonome aeroportuare, de interes local</t>
  </si>
  <si>
    <t>55,01,56</t>
  </si>
  <si>
    <t>Titlul VIII Proiecte cu finantare din  Fonduri externe nerambursabile (FEN) postaderare (cod 56.01 la 56.05+cod 56.07 + 56.08 + 56.15 la 56.18 +56.25+56.27+56.28)</t>
  </si>
  <si>
    <t>Programe din Fondul European de Dezvoltare Regională (FEDR ) (56.01.01 la 56.01.03)</t>
  </si>
  <si>
    <t>56.01</t>
  </si>
  <si>
    <t xml:space="preserve">Cheltuieli neeligibile </t>
  </si>
  <si>
    <t>56.01.03</t>
  </si>
  <si>
    <t>Programe din Fondul Social European (FSE) (56.02.01 la 56.02.03)</t>
  </si>
  <si>
    <t>56.02</t>
  </si>
  <si>
    <t>Cheltuieli neeligibile</t>
  </si>
  <si>
    <t>56.02.03</t>
  </si>
  <si>
    <t>Programe din Fondul de Coeziune (FC) (56.03.01 la 56.03.03)</t>
  </si>
  <si>
    <t>56.03</t>
  </si>
  <si>
    <t>56.03.03</t>
  </si>
  <si>
    <t>Programe din Fondul European Agricol de Dezvoltare Rurala  (FEADR) (56.04.01 la 56.04.03)</t>
  </si>
  <si>
    <t>56.04</t>
  </si>
  <si>
    <t xml:space="preserve">Finanţarea naţională </t>
  </si>
  <si>
    <t>56.04.01</t>
  </si>
  <si>
    <t xml:space="preserve">Finanţarea externa nerambursabila  </t>
  </si>
  <si>
    <t>56.04.02</t>
  </si>
  <si>
    <t>56.04.03</t>
  </si>
  <si>
    <t>Programe din Fondul European pentru Pescuit (FEP) (56.05.01 la 56.05.03)</t>
  </si>
  <si>
    <t>56.05</t>
  </si>
  <si>
    <t>56.05.03</t>
  </si>
  <si>
    <t>Programe Instrumentul de Asistenţă pentru Preaderare (IPA) (56.07.01 la 56.07.03)</t>
  </si>
  <si>
    <t>56.07</t>
  </si>
  <si>
    <t>56.07.01</t>
  </si>
  <si>
    <t>56.07.02</t>
  </si>
  <si>
    <t>56.07.03</t>
  </si>
  <si>
    <t>Programe Instrumentul European de Vecinătate şi Parteneriat (ENPI) (56.08.01 la 56.08.03)</t>
  </si>
  <si>
    <t>56.08</t>
  </si>
  <si>
    <t>56.08.01</t>
  </si>
  <si>
    <t>56.08.02</t>
  </si>
  <si>
    <t>56.08.03</t>
  </si>
  <si>
    <t>Sume aferente Fondului European  De integrare</t>
  </si>
  <si>
    <t>Alte programe comunitare finantate in perioada 2007-2013 (56.15.01 la 56.15.03)</t>
  </si>
  <si>
    <t>56.15</t>
  </si>
  <si>
    <t>56.15.01</t>
  </si>
  <si>
    <t>56.15.02</t>
  </si>
  <si>
    <t>56.15.03</t>
  </si>
  <si>
    <t>Alte facilitati si instrumente postaderare (56.16.01 la 56.16.03)</t>
  </si>
  <si>
    <t>56.16</t>
  </si>
  <si>
    <t>56.16.01</t>
  </si>
  <si>
    <t>56.16.02</t>
  </si>
  <si>
    <t>56.16.03</t>
  </si>
  <si>
    <t>Mecanismul financiar SEE  (56.17.01 la 56.17.03)</t>
  </si>
  <si>
    <t>56.17</t>
  </si>
  <si>
    <t>56.17.01</t>
  </si>
  <si>
    <t>56.17.02</t>
  </si>
  <si>
    <t>56.17.03</t>
  </si>
  <si>
    <t>Mecanismul financiar norvegian (56.18.01 la 56.18.03)</t>
  </si>
  <si>
    <t>56.18</t>
  </si>
  <si>
    <t>56.18.01</t>
  </si>
  <si>
    <t>56.18.02</t>
  </si>
  <si>
    <t>56.18.03</t>
  </si>
  <si>
    <t>Programul de cooperare elvetiano-roman vizand reducerea disparitatilor economice si sociale in cadrul Uniunii Europene extinse (56.25.01 la 56.25.03)</t>
  </si>
  <si>
    <t>56.25</t>
  </si>
  <si>
    <t>56.25.01</t>
  </si>
  <si>
    <t>56.25.02</t>
  </si>
  <si>
    <t>56.25.03</t>
  </si>
  <si>
    <t>Asistenţă tehnică pentru mecanismele financiare SEE (56.27.01 la 56.27.03)</t>
  </si>
  <si>
    <t>56.27.01</t>
  </si>
  <si>
    <t>56.27.02</t>
  </si>
  <si>
    <t>56.27.03</t>
  </si>
  <si>
    <t>Fondul naţional pentru relaţii bilaterale aferent mecanismelor financiare SEE (56.28.01 la 56.28.03)</t>
  </si>
  <si>
    <t>56.28.01</t>
  </si>
  <si>
    <t>56.28.02</t>
  </si>
  <si>
    <t>56.28.03</t>
  </si>
  <si>
    <t>Titlul X Proiecte cu finantare din fonduri externe nerambursabile
aferente cadrului financiar 2014-2020</t>
  </si>
  <si>
    <t>x</t>
  </si>
  <si>
    <t>Programe din Fondul European de Dezvoltare Regionala</t>
  </si>
  <si>
    <t xml:space="preserve">Finantare externa nerambursabila </t>
  </si>
  <si>
    <t>58,01,02</t>
  </si>
  <si>
    <t>CHELTUIELI DE CAPITAL  (cod 71+72+75)</t>
  </si>
  <si>
    <t>70</t>
  </si>
  <si>
    <t>TITLUL XII  ACTIVE NEFINANCIARE  (cod 71.01 + 71.03)</t>
  </si>
  <si>
    <t>Active fixe   (cod 71.01.01 la 71.01.03+71.01.30)</t>
  </si>
  <si>
    <t>71.01</t>
  </si>
  <si>
    <t>Construcţii</t>
  </si>
  <si>
    <t>71.01.01</t>
  </si>
  <si>
    <t>Maşini, echipamente si mijloace de transport</t>
  </si>
  <si>
    <t>71.01.02</t>
  </si>
  <si>
    <t>Mobilier, aparatură birotică şi alte active corporale</t>
  </si>
  <si>
    <t>71.01.03</t>
  </si>
  <si>
    <t xml:space="preserve">Alte active fixe </t>
  </si>
  <si>
    <t>71.01.30</t>
  </si>
  <si>
    <t xml:space="preserve">Reparaţii capitale aferente activelor fixe   </t>
  </si>
  <si>
    <t>71.03</t>
  </si>
  <si>
    <t>TITLUL XIII ACTIVE FINANCIARE  (cod 72.01)</t>
  </si>
  <si>
    <t>Active financiare  (cod 72.01.01)</t>
  </si>
  <si>
    <t>72.01</t>
  </si>
  <si>
    <t>Participare la capitalul social al societatilor comerciale</t>
  </si>
  <si>
    <t>72.01.01</t>
  </si>
  <si>
    <t>TITLUL XIV FONDUL NAŢIONAL DE DEZVOLTARE</t>
  </si>
  <si>
    <t>OPERATIUNI FINANCIARE  (cod 81)</t>
  </si>
  <si>
    <t>TITLUL XVI RAMBURSARI DE CREDITE   (cod 81.04)</t>
  </si>
  <si>
    <t>Rambursarea imprumuturilor contractate pentru finantarea proiectelor cu finantare UE</t>
  </si>
  <si>
    <t>81.04</t>
  </si>
  <si>
    <t>Excedent (92.01.97)</t>
  </si>
  <si>
    <t>Excedentul secţiunii de dezvoltare</t>
  </si>
  <si>
    <t>92.01.97</t>
  </si>
  <si>
    <t>Deficit (93.01.97)</t>
  </si>
  <si>
    <t>Deficitul secţiunii de dezvoltare</t>
  </si>
  <si>
    <t>93.01.97</t>
  </si>
  <si>
    <t>MANAGER,</t>
  </si>
  <si>
    <t>DIRECTOR     FINANCIAR-  CONTABIL,</t>
  </si>
  <si>
    <t>DR. ANDRIES VALERIAN</t>
  </si>
  <si>
    <t>EC.ROMAN ADRIANA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</si>
</sst>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25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ahoma"/>
      <family val="2"/>
    </font>
    <font>
      <b/>
      <sz val="10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1"/>
      <name val="Arial"/>
      <family val="2"/>
      <charset val="238"/>
    </font>
    <font>
      <b/>
      <sz val="9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trike/>
      <sz val="10"/>
      <name val="Arial"/>
      <family val="2"/>
    </font>
    <font>
      <strike/>
      <sz val="10"/>
      <name val="Arial"/>
      <family val="2"/>
    </font>
    <font>
      <sz val="10"/>
      <color indexed="9"/>
      <name val="Arial"/>
      <family val="2"/>
    </font>
    <font>
      <sz val="10"/>
      <color rgb="FFFF0000"/>
      <name val="Arial"/>
      <family val="2"/>
      <charset val="238"/>
    </font>
    <font>
      <sz val="12"/>
      <color indexed="12"/>
      <name val="Arial"/>
      <family val="2"/>
    </font>
    <font>
      <sz val="10"/>
      <color indexed="12"/>
      <name val="Arial"/>
      <family val="2"/>
    </font>
    <font>
      <b/>
      <sz val="12"/>
      <color indexed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  <charset val="238"/>
    </font>
    <font>
      <sz val="10"/>
      <name val="Arial-T&amp;M"/>
    </font>
    <font>
      <u/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9">
    <xf numFmtId="0" fontId="0" fillId="0" borderId="0"/>
    <xf numFmtId="43" fontId="12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2" fillId="0" borderId="0"/>
  </cellStyleXfs>
  <cellXfs count="278">
    <xf numFmtId="0" fontId="0" fillId="0" borderId="0" xfId="0"/>
    <xf numFmtId="0" fontId="1" fillId="0" borderId="0" xfId="2" applyFont="1" applyFill="1" applyBorder="1"/>
    <xf numFmtId="0" fontId="1" fillId="0" borderId="0" xfId="3" applyFont="1" applyFill="1" applyBorder="1"/>
    <xf numFmtId="0" fontId="1" fillId="0" borderId="0" xfId="3" applyFont="1" applyFill="1"/>
    <xf numFmtId="0" fontId="1" fillId="0" borderId="0" xfId="2" applyFont="1" applyFill="1"/>
    <xf numFmtId="0" fontId="1" fillId="0" borderId="0" xfId="3" applyFont="1" applyFill="1" applyBorder="1" applyAlignment="1">
      <alignment horizontal="left"/>
    </xf>
    <xf numFmtId="0" fontId="3" fillId="0" borderId="0" xfId="4" applyFont="1" applyFill="1" applyBorder="1" applyAlignment="1">
      <alignment horizontal="left"/>
    </xf>
    <xf numFmtId="0" fontId="1" fillId="0" borderId="0" xfId="5" applyFont="1" applyFill="1"/>
    <xf numFmtId="0" fontId="4" fillId="0" borderId="0" xfId="0" applyFont="1" applyFill="1"/>
    <xf numFmtId="0" fontId="1" fillId="0" borderId="0" xfId="0" applyFont="1" applyFill="1"/>
    <xf numFmtId="2" fontId="5" fillId="0" borderId="0" xfId="2" applyNumberFormat="1" applyFont="1" applyFill="1" applyAlignment="1"/>
    <xf numFmtId="0" fontId="6" fillId="0" borderId="0" xfId="2" applyFont="1" applyFill="1" applyBorder="1"/>
    <xf numFmtId="0" fontId="5" fillId="0" borderId="0" xfId="2" applyFont="1" applyFill="1" applyBorder="1" applyAlignment="1"/>
    <xf numFmtId="0" fontId="5" fillId="0" borderId="0" xfId="2" applyFont="1" applyFill="1" applyAlignment="1"/>
    <xf numFmtId="2" fontId="7" fillId="0" borderId="0" xfId="2" applyNumberFormat="1" applyFont="1" applyFill="1" applyAlignment="1">
      <alignment horizontal="center"/>
    </xf>
    <xf numFmtId="0" fontId="7" fillId="0" borderId="0" xfId="2" applyFont="1" applyFill="1" applyAlignment="1"/>
    <xf numFmtId="1" fontId="1" fillId="0" borderId="0" xfId="2" applyNumberFormat="1" applyFont="1" applyFill="1" applyAlignment="1">
      <alignment horizontal="center"/>
    </xf>
    <xf numFmtId="2" fontId="1" fillId="0" borderId="0" xfId="2" applyNumberFormat="1" applyFont="1" applyFill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 wrapText="1"/>
    </xf>
    <xf numFmtId="1" fontId="9" fillId="0" borderId="21" xfId="6" applyNumberFormat="1" applyFont="1" applyFill="1" applyBorder="1" applyAlignment="1">
      <alignment horizontal="center" vertical="center" wrapText="1"/>
    </xf>
    <xf numFmtId="1" fontId="1" fillId="0" borderId="21" xfId="6" applyNumberFormat="1" applyFont="1" applyFill="1" applyBorder="1" applyAlignment="1">
      <alignment horizontal="center" vertical="center" wrapText="1"/>
    </xf>
    <xf numFmtId="1" fontId="1" fillId="0" borderId="22" xfId="6" applyNumberFormat="1" applyFont="1" applyFill="1" applyBorder="1" applyAlignment="1">
      <alignment horizontal="center" vertical="center" wrapText="1"/>
    </xf>
    <xf numFmtId="1" fontId="3" fillId="0" borderId="28" xfId="6" applyNumberFormat="1" applyFont="1" applyFill="1" applyBorder="1" applyAlignment="1">
      <alignment horizontal="center" vertical="center" wrapText="1"/>
    </xf>
    <xf numFmtId="2" fontId="3" fillId="2" borderId="28" xfId="6" applyNumberFormat="1" applyFont="1" applyFill="1" applyBorder="1" applyAlignment="1">
      <alignment horizontal="center" vertical="center" wrapText="1"/>
    </xf>
    <xf numFmtId="2" fontId="3" fillId="2" borderId="29" xfId="6" applyNumberFormat="1" applyFont="1" applyFill="1" applyBorder="1" applyAlignment="1">
      <alignment horizontal="center" vertical="center" wrapText="1"/>
    </xf>
    <xf numFmtId="1" fontId="3" fillId="2" borderId="27" xfId="6" applyNumberFormat="1" applyFont="1" applyFill="1" applyBorder="1" applyAlignment="1">
      <alignment horizontal="center" vertical="center" wrapText="1"/>
    </xf>
    <xf numFmtId="1" fontId="3" fillId="2" borderId="28" xfId="6" applyNumberFormat="1" applyFont="1" applyFill="1" applyBorder="1" applyAlignment="1">
      <alignment horizontal="center" vertical="center" wrapText="1"/>
    </xf>
    <xf numFmtId="1" fontId="10" fillId="4" borderId="12" xfId="6" applyNumberFormat="1" applyFont="1" applyFill="1" applyBorder="1" applyAlignment="1">
      <alignment horizontal="center" vertical="center" wrapText="1"/>
    </xf>
    <xf numFmtId="2" fontId="3" fillId="4" borderId="12" xfId="6" applyNumberFormat="1" applyFont="1" applyFill="1" applyBorder="1" applyAlignment="1">
      <alignment horizontal="center" vertical="center" wrapText="1"/>
    </xf>
    <xf numFmtId="2" fontId="3" fillId="4" borderId="14" xfId="6" applyNumberFormat="1" applyFont="1" applyFill="1" applyBorder="1" applyAlignment="1">
      <alignment horizontal="center" vertical="center" wrapText="1"/>
    </xf>
    <xf numFmtId="1" fontId="3" fillId="4" borderId="31" xfId="6" applyNumberFormat="1" applyFont="1" applyFill="1" applyBorder="1" applyAlignment="1">
      <alignment horizontal="center" vertical="center" wrapText="1"/>
    </xf>
    <xf numFmtId="0" fontId="11" fillId="0" borderId="30" xfId="7" applyFont="1" applyFill="1" applyBorder="1" applyAlignment="1">
      <alignment vertical="center"/>
    </xf>
    <xf numFmtId="0" fontId="3" fillId="0" borderId="12" xfId="7" applyFont="1" applyFill="1" applyBorder="1"/>
    <xf numFmtId="49" fontId="11" fillId="0" borderId="12" xfId="7" applyNumberFormat="1" applyFont="1" applyFill="1" applyBorder="1" applyAlignment="1">
      <alignment horizontal="right"/>
    </xf>
    <xf numFmtId="2" fontId="3" fillId="5" borderId="12" xfId="6" applyNumberFormat="1" applyFont="1" applyFill="1" applyBorder="1" applyAlignment="1">
      <alignment horizontal="center" vertical="center" wrapText="1"/>
    </xf>
    <xf numFmtId="2" fontId="3" fillId="5" borderId="14" xfId="6" applyNumberFormat="1" applyFont="1" applyFill="1" applyBorder="1" applyAlignment="1">
      <alignment horizontal="center" vertical="center" wrapText="1"/>
    </xf>
    <xf numFmtId="1" fontId="3" fillId="5" borderId="31" xfId="6" applyNumberFormat="1" applyFont="1" applyFill="1" applyBorder="1" applyAlignment="1">
      <alignment horizontal="center" vertical="center" wrapText="1"/>
    </xf>
    <xf numFmtId="1" fontId="3" fillId="5" borderId="12" xfId="6" applyNumberFormat="1" applyFont="1" applyFill="1" applyBorder="1" applyAlignment="1">
      <alignment horizontal="center" vertical="center" wrapText="1"/>
    </xf>
    <xf numFmtId="49" fontId="10" fillId="0" borderId="12" xfId="7" applyNumberFormat="1" applyFont="1" applyFill="1" applyBorder="1" applyAlignment="1">
      <alignment horizontal="right"/>
    </xf>
    <xf numFmtId="2" fontId="12" fillId="6" borderId="12" xfId="2" applyNumberFormat="1" applyFont="1" applyFill="1" applyBorder="1"/>
    <xf numFmtId="0" fontId="12" fillId="6" borderId="12" xfId="2" applyFont="1" applyFill="1" applyBorder="1"/>
    <xf numFmtId="0" fontId="12" fillId="6" borderId="14" xfId="2" applyFont="1" applyFill="1" applyBorder="1"/>
    <xf numFmtId="0" fontId="12" fillId="0" borderId="31" xfId="2" applyFont="1" applyFill="1" applyBorder="1"/>
    <xf numFmtId="0" fontId="12" fillId="0" borderId="12" xfId="2" applyFont="1" applyFill="1" applyBorder="1"/>
    <xf numFmtId="0" fontId="13" fillId="6" borderId="12" xfId="2" applyFont="1" applyFill="1" applyBorder="1"/>
    <xf numFmtId="0" fontId="13" fillId="0" borderId="0" xfId="2" applyFont="1" applyFill="1"/>
    <xf numFmtId="0" fontId="1" fillId="7" borderId="12" xfId="2" applyFont="1" applyFill="1" applyBorder="1"/>
    <xf numFmtId="0" fontId="1" fillId="7" borderId="14" xfId="2" applyFont="1" applyFill="1" applyBorder="1"/>
    <xf numFmtId="0" fontId="4" fillId="0" borderId="31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4" fillId="0" borderId="17" xfId="0" applyFont="1" applyFill="1" applyBorder="1" applyAlignment="1">
      <alignment horizontal="center"/>
    </xf>
    <xf numFmtId="0" fontId="3" fillId="0" borderId="30" xfId="7" applyFont="1" applyFill="1" applyBorder="1"/>
    <xf numFmtId="0" fontId="1" fillId="0" borderId="12" xfId="7" applyFont="1" applyFill="1" applyBorder="1"/>
    <xf numFmtId="49" fontId="4" fillId="0" borderId="12" xfId="7" applyNumberFormat="1" applyFont="1" applyFill="1" applyBorder="1" applyAlignment="1">
      <alignment horizontal="right"/>
    </xf>
    <xf numFmtId="0" fontId="1" fillId="6" borderId="12" xfId="2" applyFont="1" applyFill="1" applyBorder="1"/>
    <xf numFmtId="0" fontId="1" fillId="0" borderId="12" xfId="2" applyFont="1" applyFill="1" applyBorder="1"/>
    <xf numFmtId="0" fontId="1" fillId="0" borderId="13" xfId="2" applyFont="1" applyFill="1" applyBorder="1"/>
    <xf numFmtId="0" fontId="1" fillId="0" borderId="14" xfId="2" applyFont="1" applyFill="1" applyBorder="1"/>
    <xf numFmtId="0" fontId="14" fillId="0" borderId="30" xfId="7" applyFont="1" applyFill="1" applyBorder="1"/>
    <xf numFmtId="0" fontId="15" fillId="0" borderId="12" xfId="2" applyFont="1" applyFill="1" applyBorder="1"/>
    <xf numFmtId="0" fontId="15" fillId="0" borderId="13" xfId="2" applyFont="1" applyFill="1" applyBorder="1"/>
    <xf numFmtId="0" fontId="15" fillId="0" borderId="14" xfId="2" applyFont="1" applyFill="1" applyBorder="1"/>
    <xf numFmtId="0" fontId="15" fillId="0" borderId="0" xfId="2" applyFont="1" applyFill="1"/>
    <xf numFmtId="0" fontId="0" fillId="0" borderId="12" xfId="2" applyFont="1" applyFill="1" applyBorder="1" applyAlignment="1">
      <alignment horizontal="right" vertical="center"/>
    </xf>
    <xf numFmtId="0" fontId="1" fillId="0" borderId="12" xfId="2" applyFont="1" applyFill="1" applyBorder="1" applyAlignment="1">
      <alignment horizontal="right" vertical="center"/>
    </xf>
    <xf numFmtId="0" fontId="1" fillId="0" borderId="13" xfId="2" applyFont="1" applyFill="1" applyBorder="1" applyAlignment="1">
      <alignment horizontal="right" vertical="center"/>
    </xf>
    <xf numFmtId="0" fontId="1" fillId="0" borderId="14" xfId="2" applyFont="1" applyFill="1" applyBorder="1" applyAlignment="1">
      <alignment horizontal="right" vertical="center"/>
    </xf>
    <xf numFmtId="0" fontId="16" fillId="0" borderId="0" xfId="2" applyFont="1" applyFill="1"/>
    <xf numFmtId="0" fontId="1" fillId="0" borderId="12" xfId="2" applyFont="1" applyFill="1" applyBorder="1" applyAlignment="1">
      <alignment horizontal="center"/>
    </xf>
    <xf numFmtId="0" fontId="1" fillId="0" borderId="12" xfId="2" applyFont="1" applyFill="1" applyBorder="1" applyAlignment="1">
      <alignment horizontal="right"/>
    </xf>
    <xf numFmtId="0" fontId="1" fillId="0" borderId="13" xfId="2" applyFont="1" applyFill="1" applyBorder="1" applyAlignment="1">
      <alignment horizontal="right"/>
    </xf>
    <xf numFmtId="0" fontId="1" fillId="0" borderId="14" xfId="2" applyFont="1" applyFill="1" applyBorder="1" applyAlignment="1">
      <alignment horizontal="right"/>
    </xf>
    <xf numFmtId="49" fontId="3" fillId="0" borderId="30" xfId="7" applyNumberFormat="1" applyFont="1" applyFill="1" applyBorder="1" applyAlignment="1">
      <alignment horizontal="left" vertical="top"/>
    </xf>
    <xf numFmtId="49" fontId="1" fillId="0" borderId="12" xfId="7" applyNumberFormat="1" applyFont="1" applyFill="1" applyBorder="1" applyAlignment="1">
      <alignment horizontal="left" vertical="top"/>
    </xf>
    <xf numFmtId="0" fontId="1" fillId="8" borderId="13" xfId="2" applyFont="1" applyFill="1" applyBorder="1" applyAlignment="1">
      <alignment horizontal="right"/>
    </xf>
    <xf numFmtId="49" fontId="0" fillId="0" borderId="12" xfId="7" applyNumberFormat="1" applyFont="1" applyFill="1" applyBorder="1" applyAlignment="1">
      <alignment horizontal="left" vertical="top"/>
    </xf>
    <xf numFmtId="0" fontId="1" fillId="7" borderId="12" xfId="2" applyFont="1" applyFill="1" applyBorder="1" applyAlignment="1">
      <alignment horizontal="right"/>
    </xf>
    <xf numFmtId="0" fontId="1" fillId="7" borderId="12" xfId="2" applyFont="1" applyFill="1" applyBorder="1" applyAlignment="1">
      <alignment horizontal="center"/>
    </xf>
    <xf numFmtId="0" fontId="1" fillId="7" borderId="14" xfId="2" applyFont="1" applyFill="1" applyBorder="1" applyAlignment="1">
      <alignment horizontal="right"/>
    </xf>
    <xf numFmtId="0" fontId="17" fillId="0" borderId="12" xfId="2" applyFont="1" applyFill="1" applyBorder="1" applyAlignment="1">
      <alignment horizontal="right"/>
    </xf>
    <xf numFmtId="0" fontId="0" fillId="0" borderId="12" xfId="2" applyFont="1" applyFill="1" applyBorder="1" applyAlignment="1">
      <alignment horizontal="right"/>
    </xf>
    <xf numFmtId="49" fontId="3" fillId="0" borderId="30" xfId="7" quotePrefix="1" applyNumberFormat="1" applyFont="1" applyFill="1" applyBorder="1" applyAlignment="1">
      <alignment horizontal="left" vertical="top"/>
    </xf>
    <xf numFmtId="49" fontId="1" fillId="0" borderId="12" xfId="7" quotePrefix="1" applyNumberFormat="1" applyFont="1" applyFill="1" applyBorder="1" applyAlignment="1">
      <alignment horizontal="left" vertical="top"/>
    </xf>
    <xf numFmtId="49" fontId="1" fillId="0" borderId="12" xfId="7" applyNumberFormat="1" applyFont="1" applyFill="1" applyBorder="1" applyAlignment="1">
      <alignment horizontal="left" vertical="top" wrapText="1"/>
    </xf>
    <xf numFmtId="2" fontId="12" fillId="6" borderId="14" xfId="2" applyNumberFormat="1" applyFont="1" applyFill="1" applyBorder="1"/>
    <xf numFmtId="2" fontId="13" fillId="6" borderId="12" xfId="2" applyNumberFormat="1" applyFont="1" applyFill="1" applyBorder="1"/>
    <xf numFmtId="0" fontId="18" fillId="0" borderId="0" xfId="2" applyFont="1" applyFill="1"/>
    <xf numFmtId="49" fontId="3" fillId="0" borderId="30" xfId="7" applyNumberFormat="1" applyFont="1" applyFill="1" applyBorder="1" applyAlignment="1">
      <alignment horizontal="left" vertical="center"/>
    </xf>
    <xf numFmtId="0" fontId="1" fillId="9" borderId="12" xfId="2" applyFont="1" applyFill="1" applyBorder="1"/>
    <xf numFmtId="0" fontId="1" fillId="9" borderId="13" xfId="2" applyFont="1" applyFill="1" applyBorder="1"/>
    <xf numFmtId="0" fontId="1" fillId="0" borderId="12" xfId="7" applyFont="1" applyFill="1" applyBorder="1" applyAlignment="1">
      <alignment wrapText="1"/>
    </xf>
    <xf numFmtId="0" fontId="17" fillId="0" borderId="12" xfId="2" applyFont="1" applyFill="1" applyBorder="1"/>
    <xf numFmtId="0" fontId="1" fillId="4" borderId="12" xfId="2" applyFont="1" applyFill="1" applyBorder="1"/>
    <xf numFmtId="0" fontId="17" fillId="9" borderId="12" xfId="2" applyFont="1" applyFill="1" applyBorder="1"/>
    <xf numFmtId="0" fontId="19" fillId="0" borderId="14" xfId="2" applyFont="1" applyFill="1" applyBorder="1"/>
    <xf numFmtId="0" fontId="19" fillId="9" borderId="13" xfId="2" applyFont="1" applyFill="1" applyBorder="1"/>
    <xf numFmtId="0" fontId="19" fillId="0" borderId="13" xfId="2" applyFont="1" applyFill="1" applyBorder="1"/>
    <xf numFmtId="0" fontId="12" fillId="0" borderId="14" xfId="2" applyFont="1" applyFill="1" applyBorder="1"/>
    <xf numFmtId="0" fontId="12" fillId="0" borderId="13" xfId="2" applyFont="1" applyFill="1" applyBorder="1"/>
    <xf numFmtId="0" fontId="3" fillId="0" borderId="30" xfId="7" applyFont="1" applyFill="1" applyBorder="1" applyAlignment="1"/>
    <xf numFmtId="49" fontId="3" fillId="0" borderId="12" xfId="7" applyNumberFormat="1" applyFont="1" applyFill="1" applyBorder="1" applyAlignment="1">
      <alignment horizontal="left" vertical="top"/>
    </xf>
    <xf numFmtId="0" fontId="1" fillId="0" borderId="14" xfId="2" applyFont="1" applyFill="1" applyBorder="1" applyAlignment="1">
      <alignment horizontal="center"/>
    </xf>
    <xf numFmtId="0" fontId="1" fillId="0" borderId="13" xfId="2" applyFont="1" applyFill="1" applyBorder="1" applyAlignment="1">
      <alignment horizontal="center"/>
    </xf>
    <xf numFmtId="49" fontId="10" fillId="0" borderId="30" xfId="7" applyNumberFormat="1" applyFont="1" applyFill="1" applyBorder="1" applyAlignment="1">
      <alignment horizontal="left" vertical="top"/>
    </xf>
    <xf numFmtId="49" fontId="10" fillId="0" borderId="12" xfId="7" applyNumberFormat="1" applyFont="1" applyFill="1" applyBorder="1" applyAlignment="1">
      <alignment horizontal="left" vertical="top"/>
    </xf>
    <xf numFmtId="0" fontId="13" fillId="0" borderId="12" xfId="2" applyFont="1" applyFill="1" applyBorder="1"/>
    <xf numFmtId="0" fontId="13" fillId="0" borderId="14" xfId="2" applyFont="1" applyFill="1" applyBorder="1"/>
    <xf numFmtId="0" fontId="13" fillId="0" borderId="13" xfId="2" applyFont="1" applyFill="1" applyBorder="1"/>
    <xf numFmtId="0" fontId="13" fillId="0" borderId="31" xfId="2" applyFont="1" applyFill="1" applyBorder="1"/>
    <xf numFmtId="0" fontId="13" fillId="0" borderId="17" xfId="2" applyFont="1" applyFill="1" applyBorder="1"/>
    <xf numFmtId="0" fontId="1" fillId="0" borderId="12" xfId="7" applyFont="1" applyFill="1" applyBorder="1" applyAlignment="1"/>
    <xf numFmtId="49" fontId="3" fillId="0" borderId="30" xfId="7" applyNumberFormat="1" applyFont="1" applyFill="1" applyBorder="1"/>
    <xf numFmtId="49" fontId="3" fillId="0" borderId="12" xfId="7" applyNumberFormat="1" applyFont="1" applyFill="1" applyBorder="1"/>
    <xf numFmtId="49" fontId="13" fillId="0" borderId="12" xfId="7" applyNumberFormat="1" applyFont="1" applyFill="1" applyBorder="1" applyAlignment="1">
      <alignment horizontal="left" vertical="top"/>
    </xf>
    <xf numFmtId="49" fontId="11" fillId="0" borderId="12" xfId="0" applyNumberFormat="1" applyFont="1" applyFill="1" applyBorder="1" applyAlignment="1">
      <alignment horizontal="left" vertical="top"/>
    </xf>
    <xf numFmtId="49" fontId="11" fillId="0" borderId="12" xfId="0" applyNumberFormat="1" applyFont="1" applyFill="1" applyBorder="1" applyAlignment="1">
      <alignment horizontal="right"/>
    </xf>
    <xf numFmtId="0" fontId="11" fillId="0" borderId="12" xfId="0" applyFont="1" applyFill="1" applyBorder="1" applyAlignment="1">
      <alignment horizontal="left" vertical="top" wrapText="1"/>
    </xf>
    <xf numFmtId="0" fontId="11" fillId="0" borderId="12" xfId="0" applyFont="1" applyFill="1" applyBorder="1" applyAlignment="1">
      <alignment horizontal="left"/>
    </xf>
    <xf numFmtId="49" fontId="10" fillId="0" borderId="30" xfId="7" applyNumberFormat="1" applyFont="1" applyFill="1" applyBorder="1" applyAlignment="1">
      <alignment horizontal="left"/>
    </xf>
    <xf numFmtId="0" fontId="3" fillId="0" borderId="12" xfId="7" applyFont="1" applyFill="1" applyBorder="1" applyAlignment="1"/>
    <xf numFmtId="49" fontId="10" fillId="0" borderId="12" xfId="7" applyNumberFormat="1" applyFont="1" applyFill="1" applyBorder="1" applyAlignment="1">
      <alignment horizontal="right" vertical="center"/>
    </xf>
    <xf numFmtId="0" fontId="1" fillId="0" borderId="31" xfId="2" applyFont="1" applyFill="1" applyBorder="1"/>
    <xf numFmtId="0" fontId="1" fillId="0" borderId="17" xfId="2" applyFont="1" applyFill="1" applyBorder="1"/>
    <xf numFmtId="0" fontId="1" fillId="0" borderId="12" xfId="5" applyFont="1" applyFill="1" applyBorder="1"/>
    <xf numFmtId="0" fontId="1" fillId="0" borderId="30" xfId="7" applyFont="1" applyFill="1" applyBorder="1"/>
    <xf numFmtId="49" fontId="3" fillId="0" borderId="30" xfId="7" applyNumberFormat="1" applyFont="1" applyFill="1" applyBorder="1" applyAlignment="1">
      <alignment horizontal="center"/>
    </xf>
    <xf numFmtId="0" fontId="1" fillId="0" borderId="30" xfId="2" applyFont="1" applyFill="1" applyBorder="1"/>
    <xf numFmtId="0" fontId="3" fillId="0" borderId="30" xfId="7" applyFont="1" applyFill="1" applyBorder="1" applyAlignment="1">
      <alignment horizontal="left" vertical="center"/>
    </xf>
    <xf numFmtId="0" fontId="1" fillId="0" borderId="12" xfId="7" applyFont="1" applyFill="1" applyBorder="1" applyAlignment="1">
      <alignment horizontal="left" vertical="center"/>
    </xf>
    <xf numFmtId="0" fontId="12" fillId="7" borderId="12" xfId="2" applyFont="1" applyFill="1" applyBorder="1"/>
    <xf numFmtId="0" fontId="12" fillId="7" borderId="14" xfId="2" applyFont="1" applyFill="1" applyBorder="1"/>
    <xf numFmtId="0" fontId="12" fillId="7" borderId="13" xfId="2" applyFont="1" applyFill="1" applyBorder="1"/>
    <xf numFmtId="0" fontId="12" fillId="0" borderId="17" xfId="2" applyFont="1" applyFill="1" applyBorder="1"/>
    <xf numFmtId="0" fontId="3" fillId="0" borderId="9" xfId="0" applyFont="1" applyFill="1" applyBorder="1"/>
    <xf numFmtId="0" fontId="11" fillId="0" borderId="30" xfId="7" applyFont="1" applyFill="1" applyBorder="1"/>
    <xf numFmtId="49" fontId="21" fillId="0" borderId="12" xfId="7" applyNumberFormat="1" applyFont="1" applyFill="1" applyBorder="1" applyAlignment="1">
      <alignment horizontal="left" vertical="top"/>
    </xf>
    <xf numFmtId="49" fontId="10" fillId="0" borderId="30" xfId="7" quotePrefix="1" applyNumberFormat="1" applyFont="1" applyFill="1" applyBorder="1" applyAlignment="1">
      <alignment horizontal="left" vertical="top"/>
    </xf>
    <xf numFmtId="0" fontId="10" fillId="0" borderId="30" xfId="7" applyFont="1" applyFill="1" applyBorder="1"/>
    <xf numFmtId="49" fontId="11" fillId="0" borderId="30" xfId="7" applyNumberFormat="1" applyFont="1" applyFill="1" applyBorder="1" applyAlignment="1">
      <alignment horizontal="left" vertical="top"/>
    </xf>
    <xf numFmtId="0" fontId="11" fillId="0" borderId="12" xfId="7" applyFont="1" applyFill="1" applyBorder="1"/>
    <xf numFmtId="49" fontId="3" fillId="0" borderId="12" xfId="7" applyNumberFormat="1" applyFont="1" applyFill="1" applyBorder="1" applyAlignment="1">
      <alignment horizontal="right"/>
    </xf>
    <xf numFmtId="49" fontId="1" fillId="0" borderId="12" xfId="7" applyNumberFormat="1" applyFont="1" applyFill="1" applyBorder="1" applyAlignment="1">
      <alignment horizontal="right"/>
    </xf>
    <xf numFmtId="0" fontId="3" fillId="0" borderId="30" xfId="2" applyFont="1" applyFill="1" applyBorder="1"/>
    <xf numFmtId="1" fontId="3" fillId="0" borderId="12" xfId="2" applyNumberFormat="1" applyFont="1" applyFill="1" applyBorder="1"/>
    <xf numFmtId="0" fontId="3" fillId="0" borderId="12" xfId="2" applyFont="1" applyFill="1" applyBorder="1"/>
    <xf numFmtId="0" fontId="3" fillId="0" borderId="13" xfId="2" applyFont="1" applyFill="1" applyBorder="1"/>
    <xf numFmtId="0" fontId="3" fillId="0" borderId="14" xfId="2" applyFont="1" applyFill="1" applyBorder="1"/>
    <xf numFmtId="0" fontId="3" fillId="0" borderId="31" xfId="2" applyFont="1" applyFill="1" applyBorder="1"/>
    <xf numFmtId="0" fontId="3" fillId="0" borderId="17" xfId="2" applyFont="1" applyFill="1" applyBorder="1"/>
    <xf numFmtId="0" fontId="3" fillId="0" borderId="0" xfId="2" applyFont="1" applyFill="1"/>
    <xf numFmtId="1" fontId="1" fillId="0" borderId="12" xfId="2" applyNumberFormat="1" applyFont="1" applyFill="1" applyBorder="1"/>
    <xf numFmtId="0" fontId="10" fillId="4" borderId="12" xfId="2" applyFont="1" applyFill="1" applyBorder="1" applyAlignment="1">
      <alignment horizontal="left" vertical="center"/>
    </xf>
    <xf numFmtId="0" fontId="22" fillId="4" borderId="12" xfId="2" applyFont="1" applyFill="1" applyBorder="1" applyAlignment="1">
      <alignment horizontal="right"/>
    </xf>
    <xf numFmtId="0" fontId="22" fillId="4" borderId="14" xfId="2" applyFont="1" applyFill="1" applyBorder="1" applyAlignment="1">
      <alignment horizontal="right"/>
    </xf>
    <xf numFmtId="0" fontId="22" fillId="4" borderId="31" xfId="2" applyFont="1" applyFill="1" applyBorder="1" applyAlignment="1">
      <alignment horizontal="right"/>
    </xf>
    <xf numFmtId="0" fontId="1" fillId="0" borderId="0" xfId="2" applyFont="1" applyFill="1" applyAlignment="1">
      <alignment horizontal="left"/>
    </xf>
    <xf numFmtId="0" fontId="4" fillId="0" borderId="12" xfId="0" applyFont="1" applyFill="1" applyBorder="1" applyAlignment="1">
      <alignment wrapText="1"/>
    </xf>
    <xf numFmtId="0" fontId="10" fillId="0" borderId="12" xfId="0" applyFont="1" applyFill="1" applyBorder="1" applyAlignment="1"/>
    <xf numFmtId="0" fontId="4" fillId="0" borderId="12" xfId="0" applyFont="1" applyFill="1" applyBorder="1" applyAlignment="1">
      <alignment horizontal="left" wrapText="1" indent="2"/>
    </xf>
    <xf numFmtId="0" fontId="1" fillId="0" borderId="12" xfId="0" quotePrefix="1" applyFont="1" applyFill="1" applyBorder="1" applyAlignment="1">
      <alignment horizontal="right"/>
    </xf>
    <xf numFmtId="0" fontId="1" fillId="0" borderId="12" xfId="0" applyFont="1" applyFill="1" applyBorder="1" applyAlignment="1">
      <alignment horizontal="right"/>
    </xf>
    <xf numFmtId="0" fontId="11" fillId="0" borderId="30" xfId="0" applyFont="1" applyFill="1" applyBorder="1" applyAlignment="1"/>
    <xf numFmtId="0" fontId="1" fillId="0" borderId="30" xfId="0" applyFont="1" applyFill="1" applyBorder="1" applyAlignment="1">
      <alignment horizontal="left" wrapText="1"/>
    </xf>
    <xf numFmtId="0" fontId="11" fillId="0" borderId="12" xfId="0" applyFont="1" applyFill="1" applyBorder="1" applyAlignment="1">
      <alignment horizontal="left" wrapText="1" indent="2"/>
    </xf>
    <xf numFmtId="0" fontId="3" fillId="0" borderId="12" xfId="0" applyFont="1" applyFill="1" applyBorder="1" applyAlignment="1">
      <alignment horizontal="right"/>
    </xf>
    <xf numFmtId="0" fontId="1" fillId="0" borderId="33" xfId="0" applyFont="1" applyFill="1" applyBorder="1" applyAlignment="1">
      <alignment horizontal="left" wrapText="1"/>
    </xf>
    <xf numFmtId="0" fontId="4" fillId="0" borderId="34" xfId="0" applyFont="1" applyFill="1" applyBorder="1" applyAlignment="1">
      <alignment horizontal="left" wrapText="1" indent="2"/>
    </xf>
    <xf numFmtId="0" fontId="12" fillId="0" borderId="34" xfId="0" applyFont="1" applyFill="1" applyBorder="1" applyAlignment="1">
      <alignment horizontal="right"/>
    </xf>
    <xf numFmtId="0" fontId="1" fillId="0" borderId="34" xfId="2" applyFont="1" applyFill="1" applyBorder="1"/>
    <xf numFmtId="0" fontId="1" fillId="0" borderId="34" xfId="2" applyFont="1" applyFill="1" applyBorder="1" applyAlignment="1">
      <alignment horizontal="right"/>
    </xf>
    <xf numFmtId="0" fontId="1" fillId="0" borderId="34" xfId="2" applyFont="1" applyFill="1" applyBorder="1" applyAlignment="1">
      <alignment horizontal="center"/>
    </xf>
    <xf numFmtId="0" fontId="1" fillId="0" borderId="35" xfId="2" applyFont="1" applyFill="1" applyBorder="1" applyAlignment="1">
      <alignment horizontal="center"/>
    </xf>
    <xf numFmtId="0" fontId="1" fillId="0" borderId="36" xfId="2" applyFont="1" applyFill="1" applyBorder="1" applyAlignment="1">
      <alignment horizontal="center"/>
    </xf>
    <xf numFmtId="0" fontId="11" fillId="0" borderId="37" xfId="7" applyFont="1" applyFill="1" applyBorder="1"/>
    <xf numFmtId="49" fontId="24" fillId="0" borderId="28" xfId="7" applyNumberFormat="1" applyFont="1" applyFill="1" applyBorder="1" applyAlignment="1">
      <alignment horizontal="left" vertical="top"/>
    </xf>
    <xf numFmtId="49" fontId="10" fillId="0" borderId="28" xfId="7" applyNumberFormat="1" applyFont="1" applyFill="1" applyBorder="1" applyAlignment="1">
      <alignment horizontal="right"/>
    </xf>
    <xf numFmtId="0" fontId="1" fillId="5" borderId="28" xfId="2" applyFont="1" applyFill="1" applyBorder="1"/>
    <xf numFmtId="0" fontId="1" fillId="5" borderId="29" xfId="2" applyFont="1" applyFill="1" applyBorder="1"/>
    <xf numFmtId="0" fontId="11" fillId="0" borderId="12" xfId="7" applyFont="1" applyFill="1" applyBorder="1" applyAlignment="1">
      <alignment horizontal="right"/>
    </xf>
    <xf numFmtId="0" fontId="1" fillId="5" borderId="12" xfId="2" applyFont="1" applyFill="1" applyBorder="1"/>
    <xf numFmtId="0" fontId="1" fillId="5" borderId="14" xfId="2" applyFont="1" applyFill="1" applyBorder="1"/>
    <xf numFmtId="0" fontId="4" fillId="0" borderId="12" xfId="7" applyFont="1" applyFill="1" applyBorder="1" applyAlignment="1">
      <alignment horizontal="right"/>
    </xf>
    <xf numFmtId="49" fontId="14" fillId="0" borderId="30" xfId="7" applyNumberFormat="1" applyFont="1" applyFill="1" applyBorder="1" applyAlignment="1">
      <alignment horizontal="left" vertical="top"/>
    </xf>
    <xf numFmtId="49" fontId="3" fillId="0" borderId="30" xfId="7" applyNumberFormat="1" applyFont="1" applyFill="1" applyBorder="1" applyAlignment="1">
      <alignment vertical="top"/>
    </xf>
    <xf numFmtId="49" fontId="3" fillId="0" borderId="12" xfId="7" applyNumberFormat="1" applyFont="1" applyFill="1" applyBorder="1" applyAlignment="1">
      <alignment vertical="top"/>
    </xf>
    <xf numFmtId="0" fontId="11" fillId="0" borderId="12" xfId="2" applyFont="1" applyFill="1" applyBorder="1" applyAlignment="1">
      <alignment horizontal="right"/>
    </xf>
    <xf numFmtId="0" fontId="1" fillId="0" borderId="38" xfId="2" applyFont="1" applyFill="1" applyBorder="1"/>
    <xf numFmtId="1" fontId="1" fillId="0" borderId="21" xfId="2" applyNumberFormat="1" applyFont="1" applyFill="1" applyBorder="1"/>
    <xf numFmtId="49" fontId="1" fillId="0" borderId="21" xfId="7" applyNumberFormat="1" applyFont="1" applyFill="1" applyBorder="1" applyAlignment="1">
      <alignment horizontal="right"/>
    </xf>
    <xf numFmtId="0" fontId="1" fillId="0" borderId="21" xfId="2" applyFont="1" applyFill="1" applyBorder="1"/>
    <xf numFmtId="0" fontId="1" fillId="0" borderId="39" xfId="2" applyFont="1" applyFill="1" applyBorder="1"/>
    <xf numFmtId="0" fontId="1" fillId="0" borderId="22" xfId="2" applyFont="1" applyFill="1" applyBorder="1"/>
    <xf numFmtId="0" fontId="1" fillId="0" borderId="40" xfId="2" applyFont="1" applyFill="1" applyBorder="1"/>
    <xf numFmtId="0" fontId="1" fillId="0" borderId="25" xfId="2" applyFont="1" applyFill="1" applyBorder="1"/>
    <xf numFmtId="0" fontId="1" fillId="0" borderId="0" xfId="2" applyFont="1" applyFill="1" applyAlignment="1">
      <alignment vertical="justify"/>
    </xf>
    <xf numFmtId="0" fontId="1" fillId="0" borderId="0" xfId="2" applyFont="1" applyFill="1" applyAlignment="1">
      <alignment vertical="center" wrapText="1"/>
    </xf>
    <xf numFmtId="1" fontId="1" fillId="0" borderId="0" xfId="2" applyNumberFormat="1" applyFont="1" applyFill="1" applyAlignment="1">
      <alignment horizontal="left" vertical="center" wrapText="1"/>
    </xf>
    <xf numFmtId="1" fontId="1" fillId="0" borderId="0" xfId="2" applyNumberFormat="1" applyFont="1" applyFill="1"/>
    <xf numFmtId="1" fontId="0" fillId="0" borderId="0" xfId="2" applyNumberFormat="1" applyFont="1" applyFill="1"/>
    <xf numFmtId="0" fontId="3" fillId="0" borderId="0" xfId="4" applyFont="1" applyFill="1" applyBorder="1" applyAlignment="1">
      <alignment horizontal="center"/>
    </xf>
    <xf numFmtId="0" fontId="1" fillId="0" borderId="0" xfId="2" applyFont="1" applyFill="1" applyAlignment="1">
      <alignment horizontal="left"/>
    </xf>
    <xf numFmtId="0" fontId="1" fillId="0" borderId="30" xfId="0" applyFont="1" applyFill="1" applyBorder="1" applyAlignment="1">
      <alignment horizontal="left" wrapText="1"/>
    </xf>
    <xf numFmtId="0" fontId="1" fillId="0" borderId="12" xfId="0" applyFont="1" applyFill="1" applyBorder="1" applyAlignment="1">
      <alignment horizontal="left" wrapText="1"/>
    </xf>
    <xf numFmtId="0" fontId="1" fillId="0" borderId="32" xfId="0" applyFont="1" applyFill="1" applyBorder="1" applyAlignment="1">
      <alignment horizontal="left" wrapText="1"/>
    </xf>
    <xf numFmtId="0" fontId="1" fillId="0" borderId="31" xfId="0" applyFont="1" applyFill="1" applyBorder="1" applyAlignment="1">
      <alignment horizontal="left" wrapText="1"/>
    </xf>
    <xf numFmtId="0" fontId="3" fillId="0" borderId="32" xfId="7" applyFont="1" applyFill="1" applyBorder="1" applyAlignment="1">
      <alignment horizontal="left" wrapText="1"/>
    </xf>
    <xf numFmtId="0" fontId="3" fillId="0" borderId="31" xfId="7" applyFont="1" applyFill="1" applyBorder="1" applyAlignment="1">
      <alignment horizontal="left" wrapText="1"/>
    </xf>
    <xf numFmtId="0" fontId="4" fillId="0" borderId="30" xfId="0" applyFont="1" applyFill="1" applyBorder="1" applyAlignment="1">
      <alignment horizontal="left" wrapText="1"/>
    </xf>
    <xf numFmtId="0" fontId="4" fillId="0" borderId="12" xfId="0" applyFont="1" applyFill="1" applyBorder="1" applyAlignment="1">
      <alignment horizontal="left" wrapText="1"/>
    </xf>
    <xf numFmtId="0" fontId="4" fillId="0" borderId="30" xfId="0" applyFont="1" applyFill="1" applyBorder="1" applyAlignment="1">
      <alignment wrapText="1"/>
    </xf>
    <xf numFmtId="0" fontId="23" fillId="0" borderId="12" xfId="0" applyFont="1" applyFill="1" applyBorder="1" applyAlignment="1"/>
    <xf numFmtId="49" fontId="3" fillId="0" borderId="30" xfId="7" applyNumberFormat="1" applyFont="1" applyFill="1" applyBorder="1" applyAlignment="1">
      <alignment horizontal="left" vertical="center" wrapText="1"/>
    </xf>
    <xf numFmtId="49" fontId="3" fillId="0" borderId="12" xfId="7" applyNumberFormat="1" applyFont="1" applyFill="1" applyBorder="1" applyAlignment="1">
      <alignment horizontal="left" vertical="center" wrapText="1"/>
    </xf>
    <xf numFmtId="49" fontId="3" fillId="0" borderId="30" xfId="7" applyNumberFormat="1" applyFont="1" applyFill="1" applyBorder="1" applyAlignment="1">
      <alignment horizontal="left" vertical="top" wrapText="1"/>
    </xf>
    <xf numFmtId="49" fontId="3" fillId="0" borderId="12" xfId="7" applyNumberFormat="1" applyFont="1" applyFill="1" applyBorder="1" applyAlignment="1">
      <alignment horizontal="left" vertical="top" wrapText="1"/>
    </xf>
    <xf numFmtId="0" fontId="10" fillId="0" borderId="30" xfId="0" quotePrefix="1" applyFont="1" applyFill="1" applyBorder="1" applyAlignment="1">
      <alignment vertical="center" wrapText="1"/>
    </xf>
    <xf numFmtId="0" fontId="10" fillId="0" borderId="12" xfId="0" applyFont="1" applyFill="1" applyBorder="1" applyAlignment="1">
      <alignment vertical="center" wrapText="1"/>
    </xf>
    <xf numFmtId="0" fontId="4" fillId="0" borderId="30" xfId="0" quotePrefix="1" applyFont="1" applyFill="1" applyBorder="1" applyAlignment="1">
      <alignment horizontal="left" wrapText="1"/>
    </xf>
    <xf numFmtId="0" fontId="3" fillId="0" borderId="30" xfId="7" applyFont="1" applyFill="1" applyBorder="1" applyAlignment="1">
      <alignment horizontal="left" wrapText="1"/>
    </xf>
    <xf numFmtId="0" fontId="3" fillId="0" borderId="12" xfId="7" applyFont="1" applyFill="1" applyBorder="1" applyAlignment="1">
      <alignment horizontal="left" wrapText="1"/>
    </xf>
    <xf numFmtId="0" fontId="3" fillId="0" borderId="32" xfId="7" applyFont="1" applyFill="1" applyBorder="1" applyAlignment="1">
      <alignment wrapText="1"/>
    </xf>
    <xf numFmtId="0" fontId="1" fillId="0" borderId="31" xfId="0" applyFont="1" applyBorder="1" applyAlignment="1">
      <alignment wrapText="1"/>
    </xf>
    <xf numFmtId="49" fontId="3" fillId="0" borderId="30" xfId="7" applyNumberFormat="1" applyFont="1" applyFill="1" applyBorder="1" applyAlignment="1">
      <alignment horizontal="left" wrapText="1"/>
    </xf>
    <xf numFmtId="49" fontId="3" fillId="0" borderId="12" xfId="7" applyNumberFormat="1" applyFont="1" applyFill="1" applyBorder="1" applyAlignment="1">
      <alignment horizontal="left" wrapText="1"/>
    </xf>
    <xf numFmtId="0" fontId="3" fillId="0" borderId="32" xfId="7" applyFont="1" applyFill="1" applyBorder="1" applyAlignment="1">
      <alignment vertical="center" wrapText="1"/>
    </xf>
    <xf numFmtId="0" fontId="0" fillId="0" borderId="31" xfId="0" applyBorder="1" applyAlignment="1">
      <alignment vertical="center" wrapText="1"/>
    </xf>
    <xf numFmtId="1" fontId="5" fillId="3" borderId="30" xfId="6" applyNumberFormat="1" applyFont="1" applyFill="1" applyBorder="1" applyAlignment="1">
      <alignment horizontal="left" vertical="center" wrapText="1"/>
    </xf>
    <xf numFmtId="1" fontId="5" fillId="3" borderId="12" xfId="6" applyNumberFormat="1" applyFont="1" applyFill="1" applyBorder="1" applyAlignment="1">
      <alignment horizontal="left" vertical="center" wrapText="1"/>
    </xf>
    <xf numFmtId="49" fontId="10" fillId="0" borderId="30" xfId="7" applyNumberFormat="1" applyFont="1" applyFill="1" applyBorder="1" applyAlignment="1">
      <alignment horizontal="left" vertical="top" wrapText="1"/>
    </xf>
    <xf numFmtId="49" fontId="10" fillId="0" borderId="12" xfId="7" applyNumberFormat="1" applyFont="1" applyFill="1" applyBorder="1" applyAlignment="1">
      <alignment horizontal="left" vertical="top" wrapText="1"/>
    </xf>
    <xf numFmtId="0" fontId="0" fillId="0" borderId="12" xfId="0" applyFont="1" applyFill="1" applyBorder="1"/>
    <xf numFmtId="49" fontId="10" fillId="0" borderId="30" xfId="7" applyNumberFormat="1" applyFont="1" applyFill="1" applyBorder="1" applyAlignment="1">
      <alignment horizontal="left" vertical="center" wrapText="1"/>
    </xf>
    <xf numFmtId="49" fontId="10" fillId="0" borderId="12" xfId="7" applyNumberFormat="1" applyFont="1" applyFill="1" applyBorder="1" applyAlignment="1">
      <alignment horizontal="left" vertical="center" wrapText="1"/>
    </xf>
    <xf numFmtId="49" fontId="3" fillId="0" borderId="32" xfId="7" applyNumberFormat="1" applyFont="1" applyFill="1" applyBorder="1" applyAlignment="1">
      <alignment horizontal="left" vertical="center" wrapText="1"/>
    </xf>
    <xf numFmtId="0" fontId="0" fillId="0" borderId="31" xfId="0" applyBorder="1" applyAlignment="1">
      <alignment horizontal="left" vertical="center" wrapText="1"/>
    </xf>
    <xf numFmtId="0" fontId="3" fillId="0" borderId="30" xfId="4" applyFont="1" applyFill="1" applyBorder="1" applyAlignment="1">
      <alignment horizontal="left" wrapText="1"/>
    </xf>
    <xf numFmtId="0" fontId="3" fillId="0" borderId="12" xfId="4" applyFont="1" applyFill="1" applyBorder="1" applyAlignment="1">
      <alignment horizontal="left" wrapText="1"/>
    </xf>
    <xf numFmtId="49" fontId="10" fillId="0" borderId="32" xfId="7" applyNumberFormat="1" applyFont="1" applyFill="1" applyBorder="1" applyAlignment="1">
      <alignment horizontal="left" vertical="center" wrapText="1"/>
    </xf>
    <xf numFmtId="0" fontId="10" fillId="0" borderId="30" xfId="7" applyFont="1" applyFill="1" applyBorder="1" applyAlignment="1">
      <alignment horizontal="left" vertical="center" wrapText="1"/>
    </xf>
    <xf numFmtId="0" fontId="10" fillId="0" borderId="12" xfId="7" applyFont="1" applyFill="1" applyBorder="1" applyAlignment="1">
      <alignment horizontal="left" vertical="center" wrapText="1"/>
    </xf>
    <xf numFmtId="43" fontId="3" fillId="0" borderId="32" xfId="1" applyFont="1" applyFill="1" applyBorder="1" applyAlignment="1">
      <alignment horizontal="left" vertical="center" wrapText="1"/>
    </xf>
    <xf numFmtId="49" fontId="3" fillId="0" borderId="30" xfId="7" applyNumberFormat="1" applyFont="1" applyFill="1" applyBorder="1" applyAlignment="1">
      <alignment horizontal="left" vertical="top"/>
    </xf>
    <xf numFmtId="49" fontId="3" fillId="0" borderId="12" xfId="7" applyNumberFormat="1" applyFont="1" applyFill="1" applyBorder="1" applyAlignment="1">
      <alignment horizontal="left" vertical="top"/>
    </xf>
    <xf numFmtId="1" fontId="1" fillId="0" borderId="12" xfId="6" applyNumberFormat="1" applyFont="1" applyFill="1" applyBorder="1" applyAlignment="1">
      <alignment horizontal="center" vertical="center" wrapText="1"/>
    </xf>
    <xf numFmtId="1" fontId="1" fillId="0" borderId="13" xfId="6" applyNumberFormat="1" applyFont="1" applyFill="1" applyBorder="1" applyAlignment="1">
      <alignment horizontal="center" vertical="center" wrapText="1"/>
    </xf>
    <xf numFmtId="1" fontId="1" fillId="0" borderId="14" xfId="6" applyNumberFormat="1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1" fontId="10" fillId="0" borderId="26" xfId="6" applyNumberFormat="1" applyFont="1" applyFill="1" applyBorder="1" applyAlignment="1">
      <alignment horizontal="left" vertical="center" wrapText="1"/>
    </xf>
    <xf numFmtId="1" fontId="10" fillId="0" borderId="27" xfId="6" applyNumberFormat="1" applyFont="1" applyFill="1" applyBorder="1" applyAlignment="1">
      <alignment horizontal="left" vertical="center" wrapText="1"/>
    </xf>
    <xf numFmtId="1" fontId="10" fillId="3" borderId="30" xfId="6" applyNumberFormat="1" applyFont="1" applyFill="1" applyBorder="1" applyAlignment="1">
      <alignment horizontal="left" vertical="center" wrapText="1"/>
    </xf>
    <xf numFmtId="1" fontId="10" fillId="3" borderId="12" xfId="6" applyNumberFormat="1" applyFont="1" applyFill="1" applyBorder="1" applyAlignment="1">
      <alignment horizontal="left" vertical="center" wrapText="1"/>
    </xf>
    <xf numFmtId="1" fontId="3" fillId="0" borderId="0" xfId="2" applyNumberFormat="1" applyFont="1" applyFill="1" applyBorder="1" applyAlignment="1">
      <alignment horizontal="center"/>
    </xf>
    <xf numFmtId="0" fontId="8" fillId="0" borderId="0" xfId="2" applyFont="1" applyFill="1" applyAlignment="1">
      <alignment horizontal="center"/>
    </xf>
    <xf numFmtId="1" fontId="3" fillId="0" borderId="0" xfId="2" quotePrefix="1" applyNumberFormat="1" applyFont="1" applyFill="1" applyBorder="1" applyAlignment="1">
      <alignment horizontal="center"/>
    </xf>
    <xf numFmtId="0" fontId="3" fillId="0" borderId="1" xfId="4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1" fillId="0" borderId="3" xfId="4" applyFont="1" applyFill="1" applyBorder="1" applyAlignment="1">
      <alignment horizontal="center" vertical="center" wrapText="1"/>
    </xf>
    <xf numFmtId="0" fontId="1" fillId="0" borderId="11" xfId="4" applyFont="1" applyFill="1" applyBorder="1" applyAlignment="1">
      <alignment horizontal="center" vertical="center" wrapText="1"/>
    </xf>
    <xf numFmtId="0" fontId="1" fillId="0" borderId="20" xfId="4" applyFont="1" applyFill="1" applyBorder="1" applyAlignment="1">
      <alignment horizontal="center" vertical="center" wrapText="1"/>
    </xf>
    <xf numFmtId="0" fontId="0" fillId="0" borderId="3" xfId="4" applyFont="1" applyFill="1" applyBorder="1" applyAlignment="1">
      <alignment horizontal="center" vertical="center"/>
    </xf>
    <xf numFmtId="0" fontId="1" fillId="0" borderId="3" xfId="4" applyFont="1" applyFill="1" applyBorder="1" applyAlignment="1">
      <alignment horizontal="center" vertical="center"/>
    </xf>
    <xf numFmtId="0" fontId="1" fillId="0" borderId="4" xfId="4" applyFont="1" applyFill="1" applyBorder="1" applyAlignment="1">
      <alignment horizontal="center" vertical="center"/>
    </xf>
    <xf numFmtId="0" fontId="1" fillId="0" borderId="5" xfId="4" applyFont="1" applyFill="1" applyBorder="1" applyAlignment="1">
      <alignment horizontal="center" vertical="center"/>
    </xf>
    <xf numFmtId="0" fontId="1" fillId="0" borderId="6" xfId="4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</cellXfs>
  <cellStyles count="9">
    <cellStyle name="Comma" xfId="1" builtinId="3"/>
    <cellStyle name="Normal" xfId="0" builtinId="0"/>
    <cellStyle name="Normal 2" xfId="8"/>
    <cellStyle name="Normal_Anexa F 140 146 10.07_Formulare bugete locale 2014 " xfId="7"/>
    <cellStyle name="Normal_F 07_Formulare bugete locale 2014 " xfId="3"/>
    <cellStyle name="Normal_mach03_Formulare bugete locale 2014 " xfId="6"/>
    <cellStyle name="Normal_mach30_Formulare bugete locale 2014 " xfId="5"/>
    <cellStyle name="Normal_mach31_Formulare bugete locale 2014 " xfId="2"/>
    <cellStyle name="Normal_Machete buget 99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190</xdr:row>
      <xdr:rowOff>0</xdr:rowOff>
    </xdr:from>
    <xdr:to>
      <xdr:col>2</xdr:col>
      <xdr:colOff>19050</xdr:colOff>
      <xdr:row>190</xdr:row>
      <xdr:rowOff>9525</xdr:rowOff>
    </xdr:to>
    <xdr:sp macro="" textlink="">
      <xdr:nvSpPr>
        <xdr:cNvPr id="2" name="AutoShape 2"/>
        <xdr:cNvSpPr>
          <a:spLocks/>
        </xdr:cNvSpPr>
      </xdr:nvSpPr>
      <xdr:spPr bwMode="auto">
        <a:xfrm>
          <a:off x="4667250" y="44138850"/>
          <a:ext cx="19050" cy="9525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196</xdr:row>
      <xdr:rowOff>0</xdr:rowOff>
    </xdr:from>
    <xdr:to>
      <xdr:col>2</xdr:col>
      <xdr:colOff>19050</xdr:colOff>
      <xdr:row>196</xdr:row>
      <xdr:rowOff>9525</xdr:rowOff>
    </xdr:to>
    <xdr:sp macro="" textlink="">
      <xdr:nvSpPr>
        <xdr:cNvPr id="3" name="AutoShape 4"/>
        <xdr:cNvSpPr>
          <a:spLocks/>
        </xdr:cNvSpPr>
      </xdr:nvSpPr>
      <xdr:spPr bwMode="auto">
        <a:xfrm>
          <a:off x="4667250" y="45710475"/>
          <a:ext cx="19050" cy="9525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676275</xdr:colOff>
      <xdr:row>3</xdr:row>
      <xdr:rowOff>9525</xdr:rowOff>
    </xdr:from>
    <xdr:to>
      <xdr:col>1</xdr:col>
      <xdr:colOff>1171575</xdr:colOff>
      <xdr:row>7</xdr:row>
      <xdr:rowOff>19050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1019175" y="571500"/>
          <a:ext cx="495300" cy="8858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11/06</a:t>
          </a:r>
        </a:p>
      </xdr:txBody>
    </xdr:sp>
    <xdr:clientData/>
  </xdr:twoCellAnchor>
  <xdr:twoCellAnchor>
    <xdr:from>
      <xdr:col>2</xdr:col>
      <xdr:colOff>0</xdr:colOff>
      <xdr:row>196</xdr:row>
      <xdr:rowOff>0</xdr:rowOff>
    </xdr:from>
    <xdr:to>
      <xdr:col>2</xdr:col>
      <xdr:colOff>19050</xdr:colOff>
      <xdr:row>196</xdr:row>
      <xdr:rowOff>9525</xdr:rowOff>
    </xdr:to>
    <xdr:sp macro="" textlink="">
      <xdr:nvSpPr>
        <xdr:cNvPr id="5" name="AutoShape 6"/>
        <xdr:cNvSpPr>
          <a:spLocks/>
        </xdr:cNvSpPr>
      </xdr:nvSpPr>
      <xdr:spPr bwMode="auto">
        <a:xfrm>
          <a:off x="4667250" y="45710475"/>
          <a:ext cx="19050" cy="9525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sp macro="" textlink="">
      <xdr:nvSpPr>
        <xdr:cNvPr id="6" name="AutoShape 3"/>
        <xdr:cNvSpPr>
          <a:spLocks/>
        </xdr:cNvSpPr>
      </xdr:nvSpPr>
      <xdr:spPr bwMode="auto">
        <a:xfrm>
          <a:off x="4667250" y="2724150"/>
          <a:ext cx="9525" cy="9525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U285"/>
  <sheetViews>
    <sheetView tabSelected="1" view="pageBreakPreview" topLeftCell="A37" zoomScaleNormal="75" zoomScaleSheetLayoutView="100" workbookViewId="0">
      <selection activeCell="N265" sqref="N265"/>
    </sheetView>
  </sheetViews>
  <sheetFormatPr defaultRowHeight="12.75"/>
  <cols>
    <col min="1" max="1" width="5.140625" style="4" customWidth="1"/>
    <col min="2" max="2" width="64.85546875" style="198" customWidth="1"/>
    <col min="3" max="3" width="10" style="4" customWidth="1"/>
    <col min="4" max="4" width="11.85546875" style="4" customWidth="1"/>
    <col min="5" max="5" width="0.140625" style="4" hidden="1" customWidth="1"/>
    <col min="6" max="6" width="9.42578125" style="4" hidden="1" customWidth="1"/>
    <col min="7" max="7" width="11.28515625" style="4" customWidth="1"/>
    <col min="8" max="8" width="11.42578125" style="4" customWidth="1"/>
    <col min="9" max="9" width="9.85546875" style="4" customWidth="1"/>
    <col min="10" max="10" width="8.28515625" style="4" hidden="1" customWidth="1"/>
    <col min="11" max="11" width="7.28515625" style="4" hidden="1" customWidth="1"/>
    <col min="12" max="12" width="10.28515625" style="4" customWidth="1"/>
    <col min="13" max="13" width="9.7109375" style="4" customWidth="1"/>
    <col min="14" max="15" width="9.140625" style="4" customWidth="1"/>
    <col min="16" max="16" width="10.28515625" style="4" customWidth="1"/>
    <col min="17" max="254" width="9.140625" style="4" bestFit="1" customWidth="1"/>
    <col min="255" max="16384" width="9.140625" style="4"/>
  </cols>
  <sheetData>
    <row r="1" spans="1:16">
      <c r="A1" s="1"/>
      <c r="B1" s="2" t="s">
        <v>0</v>
      </c>
      <c r="C1" s="2"/>
      <c r="D1" s="3"/>
      <c r="E1" s="3"/>
      <c r="F1" s="3"/>
      <c r="G1" s="3"/>
      <c r="H1" s="3"/>
    </row>
    <row r="2" spans="1:16" ht="15.75" customHeight="1">
      <c r="A2" s="1"/>
      <c r="B2" s="5" t="s">
        <v>1</v>
      </c>
      <c r="C2" s="2"/>
      <c r="D2" s="6" t="s">
        <v>2</v>
      </c>
      <c r="E2" s="7"/>
      <c r="F2" s="7"/>
      <c r="G2" s="8"/>
      <c r="H2" s="8"/>
      <c r="I2" s="8"/>
      <c r="K2" s="8"/>
      <c r="L2" s="8"/>
    </row>
    <row r="3" spans="1:16" ht="15.75" customHeight="1">
      <c r="A3" s="1"/>
      <c r="B3" s="5" t="s">
        <v>3</v>
      </c>
      <c r="C3" s="2"/>
      <c r="D3" s="1" t="s">
        <v>4</v>
      </c>
      <c r="F3" s="4" t="s">
        <v>5</v>
      </c>
      <c r="G3" s="8"/>
      <c r="H3" s="9" t="s">
        <v>6</v>
      </c>
      <c r="I3" s="9"/>
      <c r="K3" s="8"/>
      <c r="L3" s="8"/>
    </row>
    <row r="4" spans="1:16" ht="17.25" customHeight="1">
      <c r="A4" s="1"/>
      <c r="B4" s="2" t="s">
        <v>7</v>
      </c>
      <c r="C4" s="2"/>
      <c r="D4" s="3"/>
      <c r="E4" s="3"/>
      <c r="F4" s="3"/>
      <c r="G4" s="3"/>
      <c r="H4" s="3"/>
    </row>
    <row r="5" spans="1:16" ht="17.25" customHeight="1">
      <c r="A5" s="1"/>
      <c r="B5" s="2"/>
      <c r="C5" s="2"/>
      <c r="D5" s="3"/>
      <c r="E5" s="3"/>
      <c r="F5" s="3"/>
      <c r="G5" s="3"/>
      <c r="H5" s="10"/>
    </row>
    <row r="6" spans="1:16" ht="17.25" customHeight="1">
      <c r="A6" s="1"/>
      <c r="B6" s="2"/>
      <c r="C6" s="2"/>
      <c r="D6" s="3"/>
      <c r="E6" s="3"/>
      <c r="F6" s="3"/>
      <c r="G6" s="3"/>
      <c r="H6" s="10"/>
    </row>
    <row r="7" spans="1:16" ht="17.25" customHeight="1">
      <c r="A7" s="1"/>
      <c r="B7" s="2"/>
      <c r="C7" s="2"/>
      <c r="D7" s="3"/>
      <c r="E7" s="3"/>
      <c r="F7" s="3"/>
      <c r="G7" s="3"/>
      <c r="H7" s="3"/>
    </row>
    <row r="8" spans="1:16" ht="18">
      <c r="A8" s="11"/>
      <c r="B8" s="12" t="s">
        <v>8</v>
      </c>
      <c r="C8" s="12"/>
      <c r="D8" s="13"/>
      <c r="E8" s="13"/>
      <c r="F8" s="13"/>
      <c r="G8" s="13"/>
      <c r="H8" s="10"/>
      <c r="I8" s="10"/>
      <c r="J8" s="13"/>
      <c r="K8" s="13"/>
      <c r="L8" s="10"/>
      <c r="O8" s="257"/>
      <c r="P8" s="257"/>
    </row>
    <row r="9" spans="1:16" ht="18">
      <c r="A9" s="13" t="s">
        <v>9</v>
      </c>
      <c r="B9" s="13"/>
      <c r="C9" s="13"/>
      <c r="D9" s="13"/>
      <c r="E9" s="13"/>
      <c r="F9" s="13"/>
      <c r="G9" s="13"/>
      <c r="H9" s="14"/>
      <c r="I9" s="15"/>
      <c r="J9" s="15"/>
      <c r="K9" s="15"/>
      <c r="L9" s="15"/>
    </row>
    <row r="10" spans="1:16">
      <c r="B10" s="258"/>
      <c r="C10" s="258"/>
      <c r="D10" s="258"/>
      <c r="E10" s="258"/>
      <c r="F10" s="258"/>
      <c r="G10" s="258"/>
      <c r="H10" s="258"/>
      <c r="I10" s="258"/>
      <c r="J10" s="258"/>
      <c r="K10" s="258"/>
      <c r="L10" s="258"/>
    </row>
    <row r="11" spans="1:16" ht="13.5" thickBot="1">
      <c r="B11" s="16"/>
      <c r="C11" s="16"/>
      <c r="D11" s="16"/>
      <c r="E11" s="16"/>
      <c r="F11" s="16"/>
      <c r="G11" s="17"/>
      <c r="H11" s="17"/>
      <c r="I11" s="257"/>
      <c r="J11" s="257"/>
      <c r="K11" s="257"/>
      <c r="L11" s="257"/>
      <c r="M11" s="259" t="s">
        <v>10</v>
      </c>
      <c r="N11" s="257"/>
      <c r="O11" s="257"/>
      <c r="P11" s="257"/>
    </row>
    <row r="12" spans="1:16" ht="18.75" customHeight="1">
      <c r="A12" s="260" t="s">
        <v>11</v>
      </c>
      <c r="B12" s="261"/>
      <c r="C12" s="266" t="s">
        <v>12</v>
      </c>
      <c r="D12" s="269" t="s">
        <v>13</v>
      </c>
      <c r="E12" s="270"/>
      <c r="F12" s="270"/>
      <c r="G12" s="271"/>
      <c r="H12" s="271"/>
      <c r="I12" s="272"/>
      <c r="J12" s="272"/>
      <c r="K12" s="272"/>
      <c r="L12" s="273"/>
      <c r="M12" s="274" t="s">
        <v>14</v>
      </c>
      <c r="N12" s="275"/>
      <c r="O12" s="276"/>
    </row>
    <row r="13" spans="1:16" ht="20.25" customHeight="1">
      <c r="A13" s="262"/>
      <c r="B13" s="263"/>
      <c r="C13" s="267"/>
      <c r="D13" s="277" t="s">
        <v>15</v>
      </c>
      <c r="E13" s="277"/>
      <c r="F13" s="18"/>
      <c r="G13" s="244" t="s">
        <v>16</v>
      </c>
      <c r="H13" s="244"/>
      <c r="I13" s="245"/>
      <c r="J13" s="245"/>
      <c r="K13" s="245"/>
      <c r="L13" s="246"/>
      <c r="M13" s="247">
        <v>2027</v>
      </c>
      <c r="N13" s="249">
        <v>2028</v>
      </c>
      <c r="O13" s="251">
        <v>2029</v>
      </c>
    </row>
    <row r="14" spans="1:16" ht="42.75" customHeight="1" thickBot="1">
      <c r="A14" s="264"/>
      <c r="B14" s="265"/>
      <c r="C14" s="268"/>
      <c r="D14" s="19" t="s">
        <v>17</v>
      </c>
      <c r="E14" s="20" t="s">
        <v>18</v>
      </c>
      <c r="F14" s="20" t="s">
        <v>19</v>
      </c>
      <c r="G14" s="21" t="s">
        <v>20</v>
      </c>
      <c r="H14" s="21" t="s">
        <v>21</v>
      </c>
      <c r="I14" s="21" t="s">
        <v>22</v>
      </c>
      <c r="J14" s="21" t="s">
        <v>23</v>
      </c>
      <c r="K14" s="20" t="s">
        <v>18</v>
      </c>
      <c r="L14" s="22" t="s">
        <v>24</v>
      </c>
      <c r="M14" s="248"/>
      <c r="N14" s="250"/>
      <c r="O14" s="252"/>
    </row>
    <row r="15" spans="1:16" ht="41.25" customHeight="1">
      <c r="A15" s="253" t="s">
        <v>25</v>
      </c>
      <c r="B15" s="254"/>
      <c r="C15" s="23"/>
      <c r="D15" s="24">
        <f t="shared" ref="D15:M15" si="0">D16+D188</f>
        <v>102559.48</v>
      </c>
      <c r="E15" s="24">
        <f t="shared" si="0"/>
        <v>0</v>
      </c>
      <c r="F15" s="24">
        <f t="shared" si="0"/>
        <v>2535</v>
      </c>
      <c r="G15" s="24">
        <f t="shared" si="0"/>
        <v>24095</v>
      </c>
      <c r="H15" s="24">
        <f t="shared" si="0"/>
        <v>31187.48</v>
      </c>
      <c r="I15" s="24">
        <f t="shared" si="0"/>
        <v>24319</v>
      </c>
      <c r="J15" s="25">
        <f t="shared" si="0"/>
        <v>0</v>
      </c>
      <c r="K15" s="25">
        <f t="shared" si="0"/>
        <v>0</v>
      </c>
      <c r="L15" s="25">
        <f t="shared" si="0"/>
        <v>22958</v>
      </c>
      <c r="M15" s="26">
        <f t="shared" si="0"/>
        <v>102559</v>
      </c>
      <c r="N15" s="26">
        <f>N16+N188</f>
        <v>102559</v>
      </c>
      <c r="O15" s="26">
        <f>O16+O188</f>
        <v>102559</v>
      </c>
      <c r="P15" s="27"/>
    </row>
    <row r="16" spans="1:16" ht="20.25" customHeight="1">
      <c r="A16" s="255" t="s">
        <v>26</v>
      </c>
      <c r="B16" s="256"/>
      <c r="C16" s="28"/>
      <c r="D16" s="29">
        <f t="shared" ref="D16:O16" si="1">D17</f>
        <v>95333.48</v>
      </c>
      <c r="E16" s="29">
        <f t="shared" si="1"/>
        <v>0</v>
      </c>
      <c r="F16" s="29">
        <f t="shared" si="1"/>
        <v>2535</v>
      </c>
      <c r="G16" s="29">
        <f t="shared" si="1"/>
        <v>23524</v>
      </c>
      <c r="H16" s="29">
        <f t="shared" si="1"/>
        <v>25967.48</v>
      </c>
      <c r="I16" s="29">
        <f t="shared" si="1"/>
        <v>22884</v>
      </c>
      <c r="J16" s="30">
        <f t="shared" si="1"/>
        <v>0</v>
      </c>
      <c r="K16" s="30">
        <f t="shared" si="1"/>
        <v>0</v>
      </c>
      <c r="L16" s="30">
        <f t="shared" si="1"/>
        <v>22958</v>
      </c>
      <c r="M16" s="31">
        <f t="shared" si="1"/>
        <v>95333</v>
      </c>
      <c r="N16" s="31">
        <f t="shared" si="1"/>
        <v>95333</v>
      </c>
      <c r="O16" s="31">
        <f t="shared" si="1"/>
        <v>95333</v>
      </c>
      <c r="P16" s="27"/>
    </row>
    <row r="17" spans="1:21" ht="19.5" customHeight="1">
      <c r="A17" s="32" t="s">
        <v>27</v>
      </c>
      <c r="B17" s="33"/>
      <c r="C17" s="34" t="s">
        <v>28</v>
      </c>
      <c r="D17" s="35">
        <f t="shared" ref="D17:M17" si="2">D18+D53+D155</f>
        <v>95333.48</v>
      </c>
      <c r="E17" s="35">
        <f t="shared" si="2"/>
        <v>0</v>
      </c>
      <c r="F17" s="35">
        <f t="shared" si="2"/>
        <v>2535</v>
      </c>
      <c r="G17" s="35">
        <f t="shared" si="2"/>
        <v>23524</v>
      </c>
      <c r="H17" s="35">
        <f t="shared" si="2"/>
        <v>25967.48</v>
      </c>
      <c r="I17" s="35">
        <f t="shared" si="2"/>
        <v>22884</v>
      </c>
      <c r="J17" s="36">
        <f t="shared" si="2"/>
        <v>0</v>
      </c>
      <c r="K17" s="36">
        <f t="shared" si="2"/>
        <v>0</v>
      </c>
      <c r="L17" s="36">
        <f t="shared" si="2"/>
        <v>22958</v>
      </c>
      <c r="M17" s="37">
        <f t="shared" si="2"/>
        <v>95333</v>
      </c>
      <c r="N17" s="37">
        <f>N18+N53+N155</f>
        <v>95333</v>
      </c>
      <c r="O17" s="37">
        <f>O18+O53+O155</f>
        <v>95333</v>
      </c>
      <c r="P17" s="38"/>
    </row>
    <row r="18" spans="1:21" s="46" customFormat="1" ht="33.75" customHeight="1">
      <c r="A18" s="238" t="s">
        <v>29</v>
      </c>
      <c r="B18" s="235"/>
      <c r="C18" s="39" t="s">
        <v>30</v>
      </c>
      <c r="D18" s="40">
        <f t="shared" ref="D18:L18" si="3">SUM(D19+D37+D45)</f>
        <v>70950</v>
      </c>
      <c r="E18" s="41">
        <f t="shared" si="3"/>
        <v>0</v>
      </c>
      <c r="F18" s="41">
        <f t="shared" si="3"/>
        <v>2535</v>
      </c>
      <c r="G18" s="41">
        <f t="shared" si="3"/>
        <v>17235</v>
      </c>
      <c r="H18" s="41">
        <f t="shared" si="3"/>
        <v>18566</v>
      </c>
      <c r="I18" s="41">
        <f t="shared" si="3"/>
        <v>17587</v>
      </c>
      <c r="J18" s="42">
        <f t="shared" si="3"/>
        <v>0</v>
      </c>
      <c r="K18" s="42">
        <f t="shared" si="3"/>
        <v>0</v>
      </c>
      <c r="L18" s="42">
        <f t="shared" si="3"/>
        <v>17562</v>
      </c>
      <c r="M18" s="43">
        <v>70950</v>
      </c>
      <c r="N18" s="44">
        <v>70950</v>
      </c>
      <c r="O18" s="44">
        <v>70950</v>
      </c>
      <c r="P18" s="45"/>
      <c r="Q18" s="4"/>
    </row>
    <row r="19" spans="1:21" ht="29.25" customHeight="1">
      <c r="A19" s="234" t="s">
        <v>31</v>
      </c>
      <c r="B19" s="235"/>
      <c r="C19" s="34" t="s">
        <v>32</v>
      </c>
      <c r="D19" s="47">
        <f t="shared" ref="D19:L19" si="4">SUM(D20:D36)</f>
        <v>68974</v>
      </c>
      <c r="E19" s="47">
        <f t="shared" si="4"/>
        <v>0</v>
      </c>
      <c r="F19" s="47">
        <f t="shared" si="4"/>
        <v>2535</v>
      </c>
      <c r="G19" s="47">
        <f t="shared" si="4"/>
        <v>16850</v>
      </c>
      <c r="H19" s="47">
        <f t="shared" si="4"/>
        <v>17759</v>
      </c>
      <c r="I19" s="47">
        <f t="shared" si="4"/>
        <v>17195</v>
      </c>
      <c r="J19" s="48">
        <f t="shared" si="4"/>
        <v>0</v>
      </c>
      <c r="K19" s="48">
        <f t="shared" si="4"/>
        <v>0</v>
      </c>
      <c r="L19" s="48">
        <f t="shared" si="4"/>
        <v>17170</v>
      </c>
      <c r="M19" s="49" t="s">
        <v>33</v>
      </c>
      <c r="N19" s="50" t="s">
        <v>33</v>
      </c>
      <c r="O19" s="51" t="s">
        <v>33</v>
      </c>
      <c r="P19" s="47"/>
    </row>
    <row r="20" spans="1:21" ht="15" customHeight="1">
      <c r="A20" s="52"/>
      <c r="B20" s="53" t="s">
        <v>34</v>
      </c>
      <c r="C20" s="54" t="s">
        <v>35</v>
      </c>
      <c r="D20" s="55">
        <f>G20+H20+I20+L20</f>
        <v>49303</v>
      </c>
      <c r="E20" s="56"/>
      <c r="F20" s="45"/>
      <c r="G20" s="56">
        <v>11965</v>
      </c>
      <c r="H20" s="56">
        <v>12738</v>
      </c>
      <c r="I20" s="57">
        <v>12300</v>
      </c>
      <c r="J20" s="58"/>
      <c r="K20" s="57"/>
      <c r="L20" s="58">
        <v>12300</v>
      </c>
      <c r="M20" s="49" t="s">
        <v>33</v>
      </c>
      <c r="N20" s="50" t="s">
        <v>33</v>
      </c>
      <c r="O20" s="51" t="s">
        <v>33</v>
      </c>
    </row>
    <row r="21" spans="1:21" s="63" customFormat="1" ht="15" customHeight="1">
      <c r="A21" s="59"/>
      <c r="B21" s="53" t="s">
        <v>36</v>
      </c>
      <c r="C21" s="54" t="s">
        <v>37</v>
      </c>
      <c r="D21" s="55">
        <f t="shared" ref="D21:D39" si="5">G21+H21+I21+L21</f>
        <v>0</v>
      </c>
      <c r="E21" s="60"/>
      <c r="F21" s="45"/>
      <c r="G21" s="60"/>
      <c r="H21" s="60"/>
      <c r="I21" s="61"/>
      <c r="J21" s="62"/>
      <c r="K21" s="61"/>
      <c r="L21" s="62"/>
      <c r="M21" s="49" t="s">
        <v>33</v>
      </c>
      <c r="N21" s="50" t="s">
        <v>33</v>
      </c>
      <c r="O21" s="51" t="s">
        <v>33</v>
      </c>
      <c r="Q21" s="4"/>
    </row>
    <row r="22" spans="1:21" s="63" customFormat="1" ht="15" customHeight="1">
      <c r="A22" s="59"/>
      <c r="B22" s="53" t="s">
        <v>38</v>
      </c>
      <c r="C22" s="54" t="s">
        <v>39</v>
      </c>
      <c r="D22" s="55">
        <f t="shared" si="5"/>
        <v>0</v>
      </c>
      <c r="E22" s="60"/>
      <c r="F22" s="45"/>
      <c r="G22" s="60"/>
      <c r="H22" s="60"/>
      <c r="I22" s="61"/>
      <c r="J22" s="62"/>
      <c r="K22" s="61"/>
      <c r="L22" s="62"/>
      <c r="M22" s="49" t="s">
        <v>33</v>
      </c>
      <c r="N22" s="50" t="s">
        <v>33</v>
      </c>
      <c r="O22" s="51" t="s">
        <v>33</v>
      </c>
      <c r="Q22" s="4"/>
    </row>
    <row r="23" spans="1:21" ht="15" customHeight="1">
      <c r="A23" s="52"/>
      <c r="B23" s="53" t="s">
        <v>40</v>
      </c>
      <c r="C23" s="54" t="s">
        <v>41</v>
      </c>
      <c r="D23" s="55">
        <f t="shared" si="5"/>
        <v>12205</v>
      </c>
      <c r="E23" s="56"/>
      <c r="F23" s="45"/>
      <c r="G23" s="64">
        <v>3045</v>
      </c>
      <c r="H23" s="65">
        <v>3150</v>
      </c>
      <c r="I23" s="66">
        <v>3010</v>
      </c>
      <c r="J23" s="67"/>
      <c r="K23" s="66"/>
      <c r="L23" s="67">
        <v>3000</v>
      </c>
      <c r="M23" s="49" t="s">
        <v>33</v>
      </c>
      <c r="N23" s="50" t="s">
        <v>33</v>
      </c>
      <c r="O23" s="51" t="s">
        <v>33</v>
      </c>
      <c r="U23" s="68"/>
    </row>
    <row r="24" spans="1:21" ht="15" customHeight="1">
      <c r="A24" s="52"/>
      <c r="B24" s="53" t="s">
        <v>42</v>
      </c>
      <c r="C24" s="54" t="s">
        <v>43</v>
      </c>
      <c r="D24" s="55">
        <f t="shared" si="5"/>
        <v>2674</v>
      </c>
      <c r="E24" s="69"/>
      <c r="F24" s="45"/>
      <c r="G24" s="65">
        <v>664</v>
      </c>
      <c r="H24" s="65">
        <v>675</v>
      </c>
      <c r="I24" s="66">
        <v>675</v>
      </c>
      <c r="J24" s="67"/>
      <c r="K24" s="66"/>
      <c r="L24" s="67">
        <v>660</v>
      </c>
      <c r="M24" s="49" t="s">
        <v>33</v>
      </c>
      <c r="N24" s="50" t="s">
        <v>33</v>
      </c>
      <c r="O24" s="51" t="s">
        <v>33</v>
      </c>
    </row>
    <row r="25" spans="1:21" ht="15" customHeight="1">
      <c r="A25" s="52"/>
      <c r="B25" s="53" t="s">
        <v>44</v>
      </c>
      <c r="C25" s="54" t="s">
        <v>45</v>
      </c>
      <c r="D25" s="55">
        <f t="shared" si="5"/>
        <v>0</v>
      </c>
      <c r="E25" s="69"/>
      <c r="F25" s="45"/>
      <c r="G25" s="70"/>
      <c r="H25" s="70"/>
      <c r="I25" s="71"/>
      <c r="J25" s="72"/>
      <c r="K25" s="71"/>
      <c r="L25" s="72"/>
      <c r="M25" s="49" t="s">
        <v>33</v>
      </c>
      <c r="N25" s="50" t="s">
        <v>33</v>
      </c>
      <c r="O25" s="51" t="s">
        <v>33</v>
      </c>
    </row>
    <row r="26" spans="1:21" ht="15" customHeight="1">
      <c r="A26" s="52"/>
      <c r="B26" s="53" t="s">
        <v>46</v>
      </c>
      <c r="C26" s="54" t="s">
        <v>47</v>
      </c>
      <c r="D26" s="55">
        <f t="shared" si="5"/>
        <v>0</v>
      </c>
      <c r="E26" s="69"/>
      <c r="F26" s="45"/>
      <c r="G26" s="65"/>
      <c r="H26" s="65"/>
      <c r="I26" s="66"/>
      <c r="J26" s="67"/>
      <c r="K26" s="66"/>
      <c r="L26" s="67"/>
      <c r="M26" s="49" t="s">
        <v>33</v>
      </c>
      <c r="N26" s="50" t="s">
        <v>33</v>
      </c>
      <c r="O26" s="51" t="s">
        <v>33</v>
      </c>
    </row>
    <row r="27" spans="1:21" ht="15" customHeight="1">
      <c r="A27" s="52"/>
      <c r="B27" s="53" t="s">
        <v>48</v>
      </c>
      <c r="C27" s="54" t="s">
        <v>49</v>
      </c>
      <c r="D27" s="55">
        <f t="shared" si="5"/>
        <v>0</v>
      </c>
      <c r="E27" s="69"/>
      <c r="F27" s="45"/>
      <c r="G27" s="70"/>
      <c r="H27" s="70"/>
      <c r="I27" s="71"/>
      <c r="J27" s="72"/>
      <c r="K27" s="71"/>
      <c r="L27" s="72"/>
      <c r="M27" s="49" t="s">
        <v>33</v>
      </c>
      <c r="N27" s="50" t="s">
        <v>33</v>
      </c>
      <c r="O27" s="51" t="s">
        <v>33</v>
      </c>
    </row>
    <row r="28" spans="1:21" ht="15" customHeight="1">
      <c r="A28" s="52"/>
      <c r="B28" s="53" t="s">
        <v>50</v>
      </c>
      <c r="C28" s="54" t="s">
        <v>51</v>
      </c>
      <c r="D28" s="55">
        <f t="shared" si="5"/>
        <v>0</v>
      </c>
      <c r="E28" s="69"/>
      <c r="F28" s="45"/>
      <c r="G28" s="70"/>
      <c r="H28" s="70"/>
      <c r="I28" s="71"/>
      <c r="J28" s="72"/>
      <c r="K28" s="71"/>
      <c r="L28" s="72"/>
      <c r="M28" s="49" t="s">
        <v>33</v>
      </c>
      <c r="N28" s="50" t="s">
        <v>33</v>
      </c>
      <c r="O28" s="51" t="s">
        <v>33</v>
      </c>
    </row>
    <row r="29" spans="1:21" ht="15" customHeight="1">
      <c r="A29" s="52"/>
      <c r="B29" s="53" t="s">
        <v>52</v>
      </c>
      <c r="C29" s="54" t="s">
        <v>53</v>
      </c>
      <c r="D29" s="55">
        <f t="shared" si="5"/>
        <v>0</v>
      </c>
      <c r="E29" s="69"/>
      <c r="F29" s="45"/>
      <c r="G29" s="70"/>
      <c r="H29" s="70"/>
      <c r="I29" s="71"/>
      <c r="J29" s="72"/>
      <c r="K29" s="71"/>
      <c r="L29" s="72"/>
      <c r="M29" s="49" t="s">
        <v>33</v>
      </c>
      <c r="N29" s="50" t="s">
        <v>33</v>
      </c>
      <c r="O29" s="51" t="s">
        <v>33</v>
      </c>
    </row>
    <row r="30" spans="1:21" ht="15" customHeight="1">
      <c r="A30" s="73"/>
      <c r="B30" s="74" t="s">
        <v>54</v>
      </c>
      <c r="C30" s="54" t="s">
        <v>55</v>
      </c>
      <c r="D30" s="55">
        <f t="shared" si="5"/>
        <v>2</v>
      </c>
      <c r="E30" s="69"/>
      <c r="F30" s="45"/>
      <c r="G30" s="70">
        <v>1</v>
      </c>
      <c r="H30" s="70">
        <v>1</v>
      </c>
      <c r="I30" s="71">
        <v>0</v>
      </c>
      <c r="J30" s="72"/>
      <c r="K30" s="71"/>
      <c r="L30" s="72">
        <v>0</v>
      </c>
      <c r="M30" s="49" t="s">
        <v>33</v>
      </c>
      <c r="N30" s="50" t="s">
        <v>33</v>
      </c>
      <c r="O30" s="51" t="s">
        <v>33</v>
      </c>
    </row>
    <row r="31" spans="1:21" ht="15" customHeight="1">
      <c r="A31" s="73"/>
      <c r="B31" s="74" t="s">
        <v>56</v>
      </c>
      <c r="C31" s="54" t="s">
        <v>57</v>
      </c>
      <c r="D31" s="55">
        <f t="shared" si="5"/>
        <v>0</v>
      </c>
      <c r="E31" s="69"/>
      <c r="F31" s="45"/>
      <c r="G31" s="70"/>
      <c r="H31" s="70"/>
      <c r="I31" s="71"/>
      <c r="J31" s="72"/>
      <c r="K31" s="71"/>
      <c r="L31" s="72"/>
      <c r="M31" s="49" t="s">
        <v>33</v>
      </c>
      <c r="N31" s="50" t="s">
        <v>33</v>
      </c>
      <c r="O31" s="51" t="s">
        <v>33</v>
      </c>
    </row>
    <row r="32" spans="1:21" ht="15" customHeight="1">
      <c r="A32" s="73"/>
      <c r="B32" s="74" t="s">
        <v>58</v>
      </c>
      <c r="C32" s="54" t="s">
        <v>59</v>
      </c>
      <c r="D32" s="55">
        <f t="shared" si="5"/>
        <v>0</v>
      </c>
      <c r="E32" s="69"/>
      <c r="F32" s="45">
        <f>SUM(H32:N32)</f>
        <v>0</v>
      </c>
      <c r="G32" s="70"/>
      <c r="H32" s="70"/>
      <c r="I32" s="75"/>
      <c r="J32" s="72"/>
      <c r="K32" s="71"/>
      <c r="L32" s="72"/>
      <c r="M32" s="49" t="s">
        <v>33</v>
      </c>
      <c r="N32" s="50" t="s">
        <v>33</v>
      </c>
      <c r="O32" s="51" t="s">
        <v>33</v>
      </c>
    </row>
    <row r="33" spans="1:16" ht="15" customHeight="1">
      <c r="A33" s="73"/>
      <c r="B33" s="74" t="s">
        <v>60</v>
      </c>
      <c r="C33" s="54" t="s">
        <v>61</v>
      </c>
      <c r="D33" s="55">
        <f t="shared" si="5"/>
        <v>0</v>
      </c>
      <c r="E33" s="69"/>
      <c r="F33" s="45">
        <f>SUM(H33:N33)</f>
        <v>0</v>
      </c>
      <c r="G33" s="70"/>
      <c r="H33" s="70"/>
      <c r="I33" s="71"/>
      <c r="J33" s="72"/>
      <c r="K33" s="71"/>
      <c r="L33" s="72"/>
      <c r="M33" s="49" t="s">
        <v>33</v>
      </c>
      <c r="N33" s="50" t="s">
        <v>33</v>
      </c>
      <c r="O33" s="51" t="s">
        <v>33</v>
      </c>
    </row>
    <row r="34" spans="1:16" ht="15" customHeight="1">
      <c r="A34" s="73"/>
      <c r="B34" s="76" t="s">
        <v>62</v>
      </c>
      <c r="C34" s="54" t="s">
        <v>63</v>
      </c>
      <c r="D34" s="55">
        <f t="shared" si="5"/>
        <v>1435</v>
      </c>
      <c r="E34" s="69"/>
      <c r="F34" s="45"/>
      <c r="G34" s="70">
        <v>355</v>
      </c>
      <c r="H34" s="70">
        <v>360</v>
      </c>
      <c r="I34" s="71">
        <v>360</v>
      </c>
      <c r="J34" s="72"/>
      <c r="K34" s="71"/>
      <c r="L34" s="72">
        <v>360</v>
      </c>
      <c r="M34" s="49" t="s">
        <v>33</v>
      </c>
      <c r="N34" s="50" t="s">
        <v>33</v>
      </c>
      <c r="O34" s="51" t="s">
        <v>33</v>
      </c>
    </row>
    <row r="35" spans="1:16" ht="15" customHeight="1">
      <c r="A35" s="73"/>
      <c r="B35" s="76" t="s">
        <v>64</v>
      </c>
      <c r="C35" s="54" t="s">
        <v>65</v>
      </c>
      <c r="D35" s="55">
        <f t="shared" si="5"/>
        <v>0</v>
      </c>
      <c r="E35" s="69"/>
      <c r="F35" s="45"/>
      <c r="G35" s="70"/>
      <c r="H35" s="70"/>
      <c r="I35" s="71"/>
      <c r="J35" s="72"/>
      <c r="K35" s="71"/>
      <c r="L35" s="72"/>
      <c r="M35" s="49" t="s">
        <v>33</v>
      </c>
      <c r="N35" s="50" t="s">
        <v>33</v>
      </c>
      <c r="O35" s="51" t="s">
        <v>33</v>
      </c>
    </row>
    <row r="36" spans="1:16" ht="15" customHeight="1">
      <c r="A36" s="73"/>
      <c r="B36" s="53" t="s">
        <v>66</v>
      </c>
      <c r="C36" s="54" t="s">
        <v>67</v>
      </c>
      <c r="D36" s="55">
        <f t="shared" si="5"/>
        <v>3355</v>
      </c>
      <c r="E36" s="69"/>
      <c r="F36" s="45">
        <f>SUM(H36:N36)</f>
        <v>2535</v>
      </c>
      <c r="G36" s="70">
        <v>820</v>
      </c>
      <c r="H36" s="70">
        <v>835</v>
      </c>
      <c r="I36" s="71">
        <v>850</v>
      </c>
      <c r="J36" s="72"/>
      <c r="K36" s="71"/>
      <c r="L36" s="72">
        <v>850</v>
      </c>
      <c r="M36" s="49" t="s">
        <v>33</v>
      </c>
      <c r="N36" s="50" t="s">
        <v>33</v>
      </c>
      <c r="O36" s="51" t="s">
        <v>33</v>
      </c>
    </row>
    <row r="37" spans="1:16" ht="17.25" customHeight="1">
      <c r="A37" s="73" t="s">
        <v>68</v>
      </c>
      <c r="B37" s="53"/>
      <c r="C37" s="34" t="s">
        <v>69</v>
      </c>
      <c r="D37" s="77">
        <f t="shared" ref="D37:L37" si="6">SUM(D38:D44)</f>
        <v>415</v>
      </c>
      <c r="E37" s="78">
        <f t="shared" si="6"/>
        <v>0</v>
      </c>
      <c r="F37" s="78">
        <f t="shared" si="6"/>
        <v>0</v>
      </c>
      <c r="G37" s="77">
        <f t="shared" si="6"/>
        <v>0</v>
      </c>
      <c r="H37" s="77">
        <f t="shared" si="6"/>
        <v>415</v>
      </c>
      <c r="I37" s="77">
        <f t="shared" si="6"/>
        <v>0</v>
      </c>
      <c r="J37" s="79">
        <f t="shared" si="6"/>
        <v>0</v>
      </c>
      <c r="K37" s="79">
        <f t="shared" si="6"/>
        <v>0</v>
      </c>
      <c r="L37" s="79">
        <f t="shared" si="6"/>
        <v>0</v>
      </c>
      <c r="M37" s="49" t="s">
        <v>33</v>
      </c>
      <c r="N37" s="50" t="s">
        <v>33</v>
      </c>
      <c r="O37" s="51" t="s">
        <v>33</v>
      </c>
      <c r="P37" s="78"/>
    </row>
    <row r="38" spans="1:16" ht="15" customHeight="1">
      <c r="A38" s="73"/>
      <c r="B38" s="53" t="s">
        <v>70</v>
      </c>
      <c r="C38" s="54" t="s">
        <v>71</v>
      </c>
      <c r="D38" s="55">
        <f t="shared" si="5"/>
        <v>0</v>
      </c>
      <c r="E38" s="69"/>
      <c r="F38" s="69"/>
      <c r="G38" s="69"/>
      <c r="H38" s="70"/>
      <c r="I38" s="71"/>
      <c r="J38" s="72"/>
      <c r="K38" s="71"/>
      <c r="L38" s="72"/>
      <c r="M38" s="49" t="s">
        <v>33</v>
      </c>
      <c r="N38" s="50" t="s">
        <v>33</v>
      </c>
      <c r="O38" s="51" t="s">
        <v>33</v>
      </c>
    </row>
    <row r="39" spans="1:16" ht="15" customHeight="1">
      <c r="A39" s="73"/>
      <c r="B39" s="53" t="s">
        <v>72</v>
      </c>
      <c r="C39" s="54" t="s">
        <v>73</v>
      </c>
      <c r="D39" s="55">
        <f t="shared" si="5"/>
        <v>0</v>
      </c>
      <c r="E39" s="69"/>
      <c r="F39" s="69"/>
      <c r="G39" s="69"/>
      <c r="H39" s="70"/>
      <c r="I39" s="71"/>
      <c r="J39" s="72"/>
      <c r="K39" s="71"/>
      <c r="L39" s="72"/>
      <c r="M39" s="49" t="s">
        <v>33</v>
      </c>
      <c r="N39" s="50" t="s">
        <v>33</v>
      </c>
      <c r="O39" s="51" t="s">
        <v>33</v>
      </c>
    </row>
    <row r="40" spans="1:16" ht="15" customHeight="1">
      <c r="A40" s="73"/>
      <c r="B40" s="53" t="s">
        <v>74</v>
      </c>
      <c r="C40" s="54" t="s">
        <v>75</v>
      </c>
      <c r="D40" s="45">
        <v>0</v>
      </c>
      <c r="E40" s="69"/>
      <c r="F40" s="69"/>
      <c r="G40" s="69"/>
      <c r="H40" s="70"/>
      <c r="I40" s="71"/>
      <c r="J40" s="72"/>
      <c r="K40" s="71"/>
      <c r="L40" s="72"/>
      <c r="M40" s="49" t="s">
        <v>33</v>
      </c>
      <c r="N40" s="50" t="s">
        <v>33</v>
      </c>
      <c r="O40" s="51" t="s">
        <v>33</v>
      </c>
    </row>
    <row r="41" spans="1:16" ht="15" customHeight="1">
      <c r="A41" s="73"/>
      <c r="B41" s="53" t="s">
        <v>76</v>
      </c>
      <c r="C41" s="54" t="s">
        <v>77</v>
      </c>
      <c r="D41" s="45">
        <v>0</v>
      </c>
      <c r="E41" s="69"/>
      <c r="F41" s="69"/>
      <c r="G41" s="69"/>
      <c r="H41" s="70"/>
      <c r="I41" s="71"/>
      <c r="J41" s="72"/>
      <c r="K41" s="71"/>
      <c r="L41" s="72"/>
      <c r="M41" s="49" t="s">
        <v>33</v>
      </c>
      <c r="N41" s="50" t="s">
        <v>33</v>
      </c>
      <c r="O41" s="51" t="s">
        <v>33</v>
      </c>
    </row>
    <row r="42" spans="1:16" ht="15" customHeight="1">
      <c r="A42" s="73"/>
      <c r="B42" s="74" t="s">
        <v>78</v>
      </c>
      <c r="C42" s="54" t="s">
        <v>79</v>
      </c>
      <c r="D42" s="45">
        <v>0</v>
      </c>
      <c r="E42" s="69"/>
      <c r="F42" s="69"/>
      <c r="G42" s="69"/>
      <c r="H42" s="70"/>
      <c r="I42" s="71"/>
      <c r="J42" s="72"/>
      <c r="K42" s="71"/>
      <c r="L42" s="72"/>
      <c r="M42" s="49" t="s">
        <v>33</v>
      </c>
      <c r="N42" s="50" t="s">
        <v>33</v>
      </c>
      <c r="O42" s="51" t="s">
        <v>33</v>
      </c>
    </row>
    <row r="43" spans="1:16" ht="15" customHeight="1">
      <c r="A43" s="73"/>
      <c r="B43" s="76" t="s">
        <v>80</v>
      </c>
      <c r="C43" s="54" t="s">
        <v>81</v>
      </c>
      <c r="D43" s="55">
        <f>G43+H43+I43+L43</f>
        <v>415</v>
      </c>
      <c r="E43" s="69"/>
      <c r="F43" s="69"/>
      <c r="G43" s="80"/>
      <c r="H43" s="81">
        <v>415</v>
      </c>
      <c r="I43" s="71"/>
      <c r="J43" s="72"/>
      <c r="K43" s="71"/>
      <c r="L43" s="72"/>
      <c r="M43" s="49" t="s">
        <v>33</v>
      </c>
      <c r="N43" s="50" t="s">
        <v>33</v>
      </c>
      <c r="O43" s="51" t="s">
        <v>33</v>
      </c>
    </row>
    <row r="44" spans="1:16" ht="15" customHeight="1">
      <c r="A44" s="52"/>
      <c r="B44" s="53" t="s">
        <v>82</v>
      </c>
      <c r="C44" s="54" t="s">
        <v>83</v>
      </c>
      <c r="D44" s="45">
        <v>0</v>
      </c>
      <c r="E44" s="69"/>
      <c r="F44" s="69"/>
      <c r="G44" s="69"/>
      <c r="H44" s="70"/>
      <c r="I44" s="71"/>
      <c r="J44" s="72"/>
      <c r="K44" s="71"/>
      <c r="L44" s="72"/>
      <c r="M44" s="49" t="s">
        <v>33</v>
      </c>
      <c r="N44" s="50" t="s">
        <v>33</v>
      </c>
      <c r="O44" s="51" t="s">
        <v>33</v>
      </c>
    </row>
    <row r="45" spans="1:16" ht="16.5" customHeight="1">
      <c r="A45" s="82" t="s">
        <v>84</v>
      </c>
      <c r="B45" s="74"/>
      <c r="C45" s="34" t="s">
        <v>85</v>
      </c>
      <c r="D45" s="47">
        <f>SUM(D46:D52)</f>
        <v>1561</v>
      </c>
      <c r="E45" s="47">
        <f t="shared" ref="E45:K45" si="7">SUM(E46:E51)</f>
        <v>0</v>
      </c>
      <c r="F45" s="47">
        <f t="shared" si="7"/>
        <v>0</v>
      </c>
      <c r="G45" s="47">
        <f>SUM(G46:G52)</f>
        <v>385</v>
      </c>
      <c r="H45" s="77">
        <f>SUM(H46:H52)</f>
        <v>392</v>
      </c>
      <c r="I45" s="77">
        <f>SUM(I46:I52)</f>
        <v>392</v>
      </c>
      <c r="J45" s="79">
        <f t="shared" si="7"/>
        <v>0</v>
      </c>
      <c r="K45" s="79">
        <f t="shared" si="7"/>
        <v>0</v>
      </c>
      <c r="L45" s="77">
        <f>SUM(L46:L52)</f>
        <v>392</v>
      </c>
      <c r="M45" s="49" t="s">
        <v>33</v>
      </c>
      <c r="N45" s="50" t="s">
        <v>33</v>
      </c>
      <c r="O45" s="51" t="s">
        <v>33</v>
      </c>
      <c r="P45" s="47"/>
    </row>
    <row r="46" spans="1:16" ht="15.6" customHeight="1">
      <c r="A46" s="73"/>
      <c r="B46" s="83" t="s">
        <v>86</v>
      </c>
      <c r="C46" s="54" t="s">
        <v>87</v>
      </c>
      <c r="D46" s="55">
        <f t="shared" ref="D46:D52" si="8">G46+H46+I46+L46</f>
        <v>48</v>
      </c>
      <c r="E46" s="56"/>
      <c r="F46" s="56"/>
      <c r="G46" s="56">
        <v>12</v>
      </c>
      <c r="H46" s="70">
        <v>12</v>
      </c>
      <c r="I46" s="70">
        <v>12</v>
      </c>
      <c r="J46" s="72"/>
      <c r="K46" s="71"/>
      <c r="L46" s="70">
        <v>12</v>
      </c>
      <c r="M46" s="49" t="s">
        <v>33</v>
      </c>
      <c r="N46" s="50" t="s">
        <v>33</v>
      </c>
      <c r="O46" s="51" t="s">
        <v>33</v>
      </c>
    </row>
    <row r="47" spans="1:16" ht="15.6" customHeight="1">
      <c r="A47" s="73"/>
      <c r="B47" s="74" t="s">
        <v>88</v>
      </c>
      <c r="C47" s="54" t="s">
        <v>89</v>
      </c>
      <c r="D47" s="55">
        <f t="shared" si="8"/>
        <v>0</v>
      </c>
      <c r="E47" s="56"/>
      <c r="F47" s="56"/>
      <c r="G47" s="56">
        <v>0</v>
      </c>
      <c r="H47" s="70"/>
      <c r="I47" s="70"/>
      <c r="J47" s="72"/>
      <c r="K47" s="71"/>
      <c r="L47" s="70"/>
      <c r="M47" s="49" t="s">
        <v>33</v>
      </c>
      <c r="N47" s="50" t="s">
        <v>33</v>
      </c>
      <c r="O47" s="51" t="s">
        <v>33</v>
      </c>
    </row>
    <row r="48" spans="1:16" ht="15.6" customHeight="1">
      <c r="A48" s="73"/>
      <c r="B48" s="74" t="s">
        <v>90</v>
      </c>
      <c r="C48" s="54" t="s">
        <v>91</v>
      </c>
      <c r="D48" s="55">
        <f t="shared" si="8"/>
        <v>0</v>
      </c>
      <c r="E48" s="56"/>
      <c r="F48" s="56"/>
      <c r="G48" s="56"/>
      <c r="H48" s="70"/>
      <c r="I48" s="70"/>
      <c r="J48" s="72"/>
      <c r="K48" s="71"/>
      <c r="L48" s="70"/>
      <c r="M48" s="49" t="s">
        <v>33</v>
      </c>
      <c r="N48" s="50" t="s">
        <v>33</v>
      </c>
      <c r="O48" s="51" t="s">
        <v>33</v>
      </c>
    </row>
    <row r="49" spans="1:21" ht="15.6" customHeight="1">
      <c r="A49" s="73"/>
      <c r="B49" s="84" t="s">
        <v>92</v>
      </c>
      <c r="C49" s="54" t="s">
        <v>93</v>
      </c>
      <c r="D49" s="55">
        <f t="shared" si="8"/>
        <v>0</v>
      </c>
      <c r="E49" s="56"/>
      <c r="F49" s="56"/>
      <c r="G49" s="56"/>
      <c r="H49" s="70"/>
      <c r="I49" s="70"/>
      <c r="J49" s="72"/>
      <c r="K49" s="71"/>
      <c r="L49" s="70"/>
      <c r="M49" s="49" t="s">
        <v>33</v>
      </c>
      <c r="N49" s="50" t="s">
        <v>33</v>
      </c>
      <c r="O49" s="51" t="s">
        <v>33</v>
      </c>
    </row>
    <row r="50" spans="1:21" ht="15.6" customHeight="1">
      <c r="A50" s="73"/>
      <c r="B50" s="84" t="s">
        <v>94</v>
      </c>
      <c r="C50" s="54" t="s">
        <v>95</v>
      </c>
      <c r="D50" s="55">
        <f t="shared" si="8"/>
        <v>0</v>
      </c>
      <c r="E50" s="56"/>
      <c r="F50" s="56"/>
      <c r="G50" s="56"/>
      <c r="H50" s="70"/>
      <c r="I50" s="70"/>
      <c r="J50" s="72"/>
      <c r="K50" s="71"/>
      <c r="L50" s="70"/>
      <c r="M50" s="49" t="s">
        <v>33</v>
      </c>
      <c r="N50" s="50" t="s">
        <v>33</v>
      </c>
      <c r="O50" s="51" t="s">
        <v>33</v>
      </c>
    </row>
    <row r="51" spans="1:21" ht="15.6" customHeight="1">
      <c r="A51" s="73"/>
      <c r="B51" s="74" t="s">
        <v>96</v>
      </c>
      <c r="C51" s="54" t="s">
        <v>97</v>
      </c>
      <c r="D51" s="55">
        <f t="shared" si="8"/>
        <v>0</v>
      </c>
      <c r="E51" s="56"/>
      <c r="F51" s="56"/>
      <c r="G51" s="56"/>
      <c r="H51" s="70"/>
      <c r="I51" s="70"/>
      <c r="J51" s="72"/>
      <c r="K51" s="71"/>
      <c r="L51" s="70"/>
      <c r="M51" s="49" t="s">
        <v>33</v>
      </c>
      <c r="N51" s="50" t="s">
        <v>33</v>
      </c>
      <c r="O51" s="51" t="s">
        <v>33</v>
      </c>
    </row>
    <row r="52" spans="1:21" ht="15.6" customHeight="1">
      <c r="A52" s="73"/>
      <c r="B52" s="76" t="s">
        <v>98</v>
      </c>
      <c r="C52" s="54" t="s">
        <v>99</v>
      </c>
      <c r="D52" s="55">
        <f t="shared" si="8"/>
        <v>1513</v>
      </c>
      <c r="E52" s="56"/>
      <c r="F52" s="56"/>
      <c r="G52" s="56">
        <v>373</v>
      </c>
      <c r="H52" s="70">
        <v>380</v>
      </c>
      <c r="I52" s="70">
        <v>380</v>
      </c>
      <c r="J52" s="72"/>
      <c r="K52" s="71"/>
      <c r="L52" s="71">
        <v>380</v>
      </c>
      <c r="M52" s="49" t="s">
        <v>33</v>
      </c>
      <c r="N52" s="50" t="s">
        <v>33</v>
      </c>
      <c r="O52" s="51" t="s">
        <v>33</v>
      </c>
    </row>
    <row r="53" spans="1:21" s="46" customFormat="1" ht="39" customHeight="1">
      <c r="A53" s="239" t="s">
        <v>100</v>
      </c>
      <c r="B53" s="240"/>
      <c r="C53" s="39" t="s">
        <v>101</v>
      </c>
      <c r="D53" s="40">
        <f t="shared" ref="D53:L53" si="9">SUM(D54+D65+D66+D69+D74+D78+D81+D83+D84+D85+D86+D100)</f>
        <v>24053.48</v>
      </c>
      <c r="E53" s="41">
        <f t="shared" si="9"/>
        <v>0</v>
      </c>
      <c r="F53" s="40">
        <f t="shared" si="9"/>
        <v>0</v>
      </c>
      <c r="G53" s="40">
        <f t="shared" si="9"/>
        <v>6209</v>
      </c>
      <c r="H53" s="40">
        <f t="shared" si="9"/>
        <v>7301.48</v>
      </c>
      <c r="I53" s="40">
        <f t="shared" si="9"/>
        <v>5222</v>
      </c>
      <c r="J53" s="85">
        <f t="shared" si="9"/>
        <v>0</v>
      </c>
      <c r="K53" s="85">
        <f t="shared" si="9"/>
        <v>0</v>
      </c>
      <c r="L53" s="85">
        <f t="shared" si="9"/>
        <v>5321</v>
      </c>
      <c r="M53" s="43">
        <v>24053</v>
      </c>
      <c r="N53" s="44">
        <v>24053</v>
      </c>
      <c r="O53" s="44">
        <v>24053</v>
      </c>
      <c r="P53" s="86"/>
      <c r="Q53" s="4"/>
      <c r="U53" s="87"/>
    </row>
    <row r="54" spans="1:21" ht="14.25" customHeight="1">
      <c r="A54" s="88" t="s">
        <v>102</v>
      </c>
      <c r="B54" s="53"/>
      <c r="C54" s="34" t="s">
        <v>103</v>
      </c>
      <c r="D54" s="47">
        <f t="shared" ref="D54:L54" si="10">SUM(D55:D64)</f>
        <v>9723.48</v>
      </c>
      <c r="E54" s="47">
        <f t="shared" si="10"/>
        <v>0</v>
      </c>
      <c r="F54" s="47">
        <f t="shared" si="10"/>
        <v>0</v>
      </c>
      <c r="G54" s="47">
        <f t="shared" si="10"/>
        <v>2927</v>
      </c>
      <c r="H54" s="47">
        <f t="shared" si="10"/>
        <v>2233.48</v>
      </c>
      <c r="I54" s="47">
        <f t="shared" si="10"/>
        <v>2232</v>
      </c>
      <c r="J54" s="48">
        <f t="shared" si="10"/>
        <v>0</v>
      </c>
      <c r="K54" s="48">
        <f t="shared" si="10"/>
        <v>0</v>
      </c>
      <c r="L54" s="48">
        <f t="shared" si="10"/>
        <v>2331</v>
      </c>
      <c r="M54" s="49" t="s">
        <v>33</v>
      </c>
      <c r="N54" s="50" t="s">
        <v>33</v>
      </c>
      <c r="O54" s="51" t="s">
        <v>33</v>
      </c>
      <c r="P54" s="47"/>
    </row>
    <row r="55" spans="1:21" ht="15" customHeight="1">
      <c r="A55" s="73"/>
      <c r="B55" s="74" t="s">
        <v>104</v>
      </c>
      <c r="C55" s="54" t="s">
        <v>105</v>
      </c>
      <c r="D55" s="55">
        <f>G55+H55+I55+L55</f>
        <v>80</v>
      </c>
      <c r="E55" s="56"/>
      <c r="F55" s="56"/>
      <c r="G55" s="56">
        <v>15</v>
      </c>
      <c r="H55" s="56">
        <v>22</v>
      </c>
      <c r="I55" s="56">
        <v>22</v>
      </c>
      <c r="J55" s="58"/>
      <c r="K55" s="57"/>
      <c r="L55" s="58">
        <v>21</v>
      </c>
      <c r="M55" s="49" t="s">
        <v>33</v>
      </c>
      <c r="N55" s="50" t="s">
        <v>33</v>
      </c>
      <c r="O55" s="51" t="s">
        <v>33</v>
      </c>
    </row>
    <row r="56" spans="1:21" ht="15" customHeight="1">
      <c r="A56" s="73"/>
      <c r="B56" s="74" t="s">
        <v>106</v>
      </c>
      <c r="C56" s="54" t="s">
        <v>107</v>
      </c>
      <c r="D56" s="55">
        <f t="shared" ref="D56:D67" si="11">G56+H56+I56+L56</f>
        <v>560</v>
      </c>
      <c r="E56" s="56"/>
      <c r="F56" s="56"/>
      <c r="G56" s="56">
        <v>110</v>
      </c>
      <c r="H56" s="56">
        <v>150</v>
      </c>
      <c r="I56" s="56">
        <v>150</v>
      </c>
      <c r="J56" s="58"/>
      <c r="K56" s="57"/>
      <c r="L56" s="58">
        <v>150</v>
      </c>
      <c r="M56" s="49" t="s">
        <v>33</v>
      </c>
      <c r="N56" s="50" t="s">
        <v>33</v>
      </c>
      <c r="O56" s="51" t="s">
        <v>33</v>
      </c>
    </row>
    <row r="57" spans="1:21" ht="15" customHeight="1">
      <c r="A57" s="73"/>
      <c r="B57" s="74" t="s">
        <v>108</v>
      </c>
      <c r="C57" s="54" t="s">
        <v>109</v>
      </c>
      <c r="D57" s="55">
        <f t="shared" si="11"/>
        <v>2690</v>
      </c>
      <c r="E57" s="56"/>
      <c r="F57" s="56"/>
      <c r="G57" s="56">
        <v>790</v>
      </c>
      <c r="H57" s="56">
        <v>600</v>
      </c>
      <c r="I57" s="89">
        <v>600</v>
      </c>
      <c r="J57" s="58"/>
      <c r="K57" s="90"/>
      <c r="L57" s="58">
        <v>700</v>
      </c>
      <c r="M57" s="49" t="s">
        <v>33</v>
      </c>
      <c r="N57" s="50" t="s">
        <v>33</v>
      </c>
      <c r="O57" s="51" t="s">
        <v>33</v>
      </c>
    </row>
    <row r="58" spans="1:21" ht="15" customHeight="1">
      <c r="A58" s="73"/>
      <c r="B58" s="74" t="s">
        <v>110</v>
      </c>
      <c r="C58" s="54" t="s">
        <v>111</v>
      </c>
      <c r="D58" s="55">
        <f t="shared" si="11"/>
        <v>730</v>
      </c>
      <c r="E58" s="56"/>
      <c r="F58" s="56"/>
      <c r="G58" s="56">
        <v>140</v>
      </c>
      <c r="H58" s="56">
        <v>230</v>
      </c>
      <c r="I58" s="56">
        <v>180</v>
      </c>
      <c r="J58" s="58"/>
      <c r="K58" s="57"/>
      <c r="L58" s="58">
        <v>180</v>
      </c>
      <c r="M58" s="49" t="s">
        <v>33</v>
      </c>
      <c r="N58" s="50" t="s">
        <v>33</v>
      </c>
      <c r="O58" s="51" t="s">
        <v>33</v>
      </c>
    </row>
    <row r="59" spans="1:21" ht="15" customHeight="1">
      <c r="A59" s="73"/>
      <c r="B59" s="74" t="s">
        <v>112</v>
      </c>
      <c r="C59" s="54" t="s">
        <v>113</v>
      </c>
      <c r="D59" s="55">
        <f t="shared" si="11"/>
        <v>120</v>
      </c>
      <c r="E59" s="56"/>
      <c r="F59" s="56"/>
      <c r="G59" s="56">
        <v>116</v>
      </c>
      <c r="H59" s="56">
        <v>4</v>
      </c>
      <c r="I59" s="56">
        <v>0</v>
      </c>
      <c r="J59" s="58"/>
      <c r="K59" s="57"/>
      <c r="L59" s="58">
        <v>0</v>
      </c>
      <c r="M59" s="49" t="s">
        <v>33</v>
      </c>
      <c r="N59" s="50" t="s">
        <v>33</v>
      </c>
      <c r="O59" s="51" t="s">
        <v>33</v>
      </c>
    </row>
    <row r="60" spans="1:21" ht="15" customHeight="1">
      <c r="A60" s="73"/>
      <c r="B60" s="74" t="s">
        <v>114</v>
      </c>
      <c r="C60" s="54" t="s">
        <v>115</v>
      </c>
      <c r="D60" s="55">
        <f t="shared" si="11"/>
        <v>390</v>
      </c>
      <c r="E60" s="56"/>
      <c r="F60" s="56"/>
      <c r="G60" s="56">
        <v>40</v>
      </c>
      <c r="H60" s="56">
        <v>300</v>
      </c>
      <c r="I60" s="56">
        <v>25</v>
      </c>
      <c r="J60" s="58"/>
      <c r="K60" s="57"/>
      <c r="L60" s="58">
        <v>25</v>
      </c>
      <c r="M60" s="49" t="s">
        <v>33</v>
      </c>
      <c r="N60" s="50" t="s">
        <v>33</v>
      </c>
      <c r="O60" s="51" t="s">
        <v>33</v>
      </c>
    </row>
    <row r="61" spans="1:21" ht="15" customHeight="1">
      <c r="A61" s="73"/>
      <c r="B61" s="74" t="s">
        <v>116</v>
      </c>
      <c r="C61" s="54" t="s">
        <v>117</v>
      </c>
      <c r="D61" s="55">
        <f t="shared" si="11"/>
        <v>1</v>
      </c>
      <c r="E61" s="56"/>
      <c r="F61" s="56"/>
      <c r="G61" s="56">
        <v>1</v>
      </c>
      <c r="H61" s="56">
        <v>0</v>
      </c>
      <c r="I61" s="56">
        <v>0</v>
      </c>
      <c r="J61" s="58"/>
      <c r="K61" s="57"/>
      <c r="L61" s="58">
        <v>0</v>
      </c>
      <c r="M61" s="49" t="s">
        <v>33</v>
      </c>
      <c r="N61" s="50" t="s">
        <v>33</v>
      </c>
      <c r="O61" s="51" t="s">
        <v>33</v>
      </c>
    </row>
    <row r="62" spans="1:21" ht="15" customHeight="1">
      <c r="A62" s="73"/>
      <c r="B62" s="74" t="s">
        <v>118</v>
      </c>
      <c r="C62" s="54" t="s">
        <v>119</v>
      </c>
      <c r="D62" s="55">
        <f t="shared" si="11"/>
        <v>52</v>
      </c>
      <c r="E62" s="56"/>
      <c r="F62" s="56"/>
      <c r="G62" s="56">
        <v>30</v>
      </c>
      <c r="H62" s="56">
        <v>7</v>
      </c>
      <c r="I62" s="56">
        <v>5</v>
      </c>
      <c r="J62" s="58"/>
      <c r="K62" s="57"/>
      <c r="L62" s="58">
        <v>10</v>
      </c>
      <c r="M62" s="49" t="s">
        <v>33</v>
      </c>
      <c r="N62" s="50" t="s">
        <v>33</v>
      </c>
      <c r="O62" s="51" t="s">
        <v>33</v>
      </c>
    </row>
    <row r="63" spans="1:21" ht="15" customHeight="1">
      <c r="A63" s="73"/>
      <c r="B63" s="91" t="s">
        <v>120</v>
      </c>
      <c r="C63" s="54" t="s">
        <v>121</v>
      </c>
      <c r="D63" s="55">
        <f t="shared" si="11"/>
        <v>3600.48</v>
      </c>
      <c r="E63" s="56"/>
      <c r="F63" s="56"/>
      <c r="G63" s="56">
        <v>990</v>
      </c>
      <c r="H63" s="56">
        <v>870.48</v>
      </c>
      <c r="I63" s="89">
        <v>870</v>
      </c>
      <c r="J63" s="58"/>
      <c r="K63" s="90"/>
      <c r="L63" s="58">
        <v>870</v>
      </c>
      <c r="M63" s="49" t="s">
        <v>33</v>
      </c>
      <c r="N63" s="50" t="s">
        <v>33</v>
      </c>
      <c r="O63" s="51" t="s">
        <v>33</v>
      </c>
    </row>
    <row r="64" spans="1:21" ht="15" customHeight="1">
      <c r="A64" s="73"/>
      <c r="B64" s="74" t="s">
        <v>122</v>
      </c>
      <c r="C64" s="54" t="s">
        <v>123</v>
      </c>
      <c r="D64" s="55">
        <f t="shared" si="11"/>
        <v>1500</v>
      </c>
      <c r="E64" s="56"/>
      <c r="F64" s="56"/>
      <c r="G64" s="56">
        <v>695</v>
      </c>
      <c r="H64" s="56">
        <v>50</v>
      </c>
      <c r="I64" s="89">
        <v>380</v>
      </c>
      <c r="J64" s="58"/>
      <c r="K64" s="90"/>
      <c r="L64" s="58">
        <v>375</v>
      </c>
      <c r="M64" s="49" t="s">
        <v>33</v>
      </c>
      <c r="N64" s="50" t="s">
        <v>33</v>
      </c>
      <c r="O64" s="51" t="s">
        <v>33</v>
      </c>
    </row>
    <row r="65" spans="1:16" ht="15" customHeight="1">
      <c r="A65" s="73" t="s">
        <v>124</v>
      </c>
      <c r="B65" s="53"/>
      <c r="C65" s="34" t="s">
        <v>125</v>
      </c>
      <c r="D65" s="55">
        <f t="shared" si="11"/>
        <v>1920</v>
      </c>
      <c r="E65" s="56"/>
      <c r="F65" s="56"/>
      <c r="G65" s="56">
        <v>360</v>
      </c>
      <c r="H65" s="92">
        <v>1560</v>
      </c>
      <c r="I65" s="56">
        <v>0</v>
      </c>
      <c r="J65" s="58"/>
      <c r="K65" s="57"/>
      <c r="L65" s="58">
        <v>0</v>
      </c>
      <c r="M65" s="49" t="s">
        <v>33</v>
      </c>
      <c r="N65" s="50" t="s">
        <v>33</v>
      </c>
      <c r="O65" s="51" t="s">
        <v>33</v>
      </c>
    </row>
    <row r="66" spans="1:16" ht="17.25" customHeight="1">
      <c r="A66" s="73" t="s">
        <v>126</v>
      </c>
      <c r="B66" s="33"/>
      <c r="C66" s="34" t="s">
        <v>127</v>
      </c>
      <c r="D66" s="47">
        <f t="shared" ref="D66:L66" si="12">SUM(D67:D68)</f>
        <v>1985</v>
      </c>
      <c r="E66" s="47">
        <f t="shared" si="12"/>
        <v>0</v>
      </c>
      <c r="F66" s="47">
        <f t="shared" si="12"/>
        <v>0</v>
      </c>
      <c r="G66" s="47">
        <f t="shared" si="12"/>
        <v>635</v>
      </c>
      <c r="H66" s="47">
        <f t="shared" si="12"/>
        <v>450</v>
      </c>
      <c r="I66" s="47">
        <f t="shared" si="12"/>
        <v>450</v>
      </c>
      <c r="J66" s="48">
        <f t="shared" si="12"/>
        <v>0</v>
      </c>
      <c r="K66" s="48">
        <f t="shared" si="12"/>
        <v>0</v>
      </c>
      <c r="L66" s="48">
        <f t="shared" si="12"/>
        <v>450</v>
      </c>
      <c r="M66" s="49" t="s">
        <v>33</v>
      </c>
      <c r="N66" s="50" t="s">
        <v>33</v>
      </c>
      <c r="O66" s="51" t="s">
        <v>33</v>
      </c>
      <c r="P66" s="47"/>
    </row>
    <row r="67" spans="1:16" ht="15" customHeight="1">
      <c r="A67" s="73"/>
      <c r="B67" s="91" t="s">
        <v>128</v>
      </c>
      <c r="C67" s="54" t="s">
        <v>129</v>
      </c>
      <c r="D67" s="55">
        <f t="shared" si="11"/>
        <v>1985</v>
      </c>
      <c r="E67" s="56"/>
      <c r="F67" s="56"/>
      <c r="G67" s="56">
        <v>635</v>
      </c>
      <c r="H67" s="56">
        <v>450</v>
      </c>
      <c r="I67" s="56">
        <v>450</v>
      </c>
      <c r="J67" s="58"/>
      <c r="K67" s="57"/>
      <c r="L67" s="58">
        <v>450</v>
      </c>
      <c r="M67" s="49" t="s">
        <v>33</v>
      </c>
      <c r="N67" s="50" t="s">
        <v>33</v>
      </c>
      <c r="O67" s="51" t="s">
        <v>33</v>
      </c>
    </row>
    <row r="68" spans="1:16" ht="15" customHeight="1">
      <c r="A68" s="73"/>
      <c r="B68" s="91" t="s">
        <v>130</v>
      </c>
      <c r="C68" s="54" t="s">
        <v>131</v>
      </c>
      <c r="D68" s="45">
        <v>0</v>
      </c>
      <c r="E68" s="56"/>
      <c r="F68" s="56"/>
      <c r="G68" s="56"/>
      <c r="H68" s="56"/>
      <c r="I68" s="56"/>
      <c r="J68" s="58"/>
      <c r="K68" s="57"/>
      <c r="L68" s="58"/>
      <c r="M68" s="49" t="s">
        <v>33</v>
      </c>
      <c r="N68" s="50" t="s">
        <v>33</v>
      </c>
      <c r="O68" s="51" t="s">
        <v>33</v>
      </c>
    </row>
    <row r="69" spans="1:16" ht="15" customHeight="1">
      <c r="A69" s="73" t="s">
        <v>132</v>
      </c>
      <c r="B69" s="33"/>
      <c r="C69" s="34" t="s">
        <v>133</v>
      </c>
      <c r="D69" s="93">
        <f t="shared" ref="D69:L69" si="13">SUM(D70:D73)</f>
        <v>8935</v>
      </c>
      <c r="E69" s="47">
        <f t="shared" si="13"/>
        <v>0</v>
      </c>
      <c r="F69" s="47">
        <f t="shared" si="13"/>
        <v>0</v>
      </c>
      <c r="G69" s="47">
        <f t="shared" si="13"/>
        <v>1899</v>
      </c>
      <c r="H69" s="47">
        <f t="shared" si="13"/>
        <v>2476</v>
      </c>
      <c r="I69" s="47">
        <f t="shared" si="13"/>
        <v>2280</v>
      </c>
      <c r="J69" s="48">
        <f t="shared" si="13"/>
        <v>0</v>
      </c>
      <c r="K69" s="48">
        <f t="shared" si="13"/>
        <v>0</v>
      </c>
      <c r="L69" s="48">
        <f t="shared" si="13"/>
        <v>2280</v>
      </c>
      <c r="M69" s="49" t="s">
        <v>33</v>
      </c>
      <c r="N69" s="50" t="s">
        <v>33</v>
      </c>
      <c r="O69" s="51" t="s">
        <v>33</v>
      </c>
      <c r="P69" s="47"/>
    </row>
    <row r="70" spans="1:16" ht="15.6" customHeight="1">
      <c r="A70" s="73"/>
      <c r="B70" s="74" t="s">
        <v>134</v>
      </c>
      <c r="C70" s="54" t="s">
        <v>135</v>
      </c>
      <c r="D70" s="55">
        <f t="shared" ref="D70:D77" si="14">G70+H70+I70+L70</f>
        <v>4505</v>
      </c>
      <c r="E70" s="56"/>
      <c r="F70" s="56"/>
      <c r="G70" s="56">
        <v>905</v>
      </c>
      <c r="H70" s="92">
        <v>1200</v>
      </c>
      <c r="I70" s="94">
        <v>1200</v>
      </c>
      <c r="J70" s="95"/>
      <c r="K70" s="96"/>
      <c r="L70" s="89">
        <v>1200</v>
      </c>
      <c r="M70" s="49" t="s">
        <v>33</v>
      </c>
      <c r="N70" s="50" t="s">
        <v>33</v>
      </c>
      <c r="O70" s="51" t="s">
        <v>33</v>
      </c>
    </row>
    <row r="71" spans="1:16" ht="15.6" customHeight="1">
      <c r="A71" s="73"/>
      <c r="B71" s="74" t="s">
        <v>136</v>
      </c>
      <c r="C71" s="54" t="s">
        <v>137</v>
      </c>
      <c r="D71" s="55">
        <f t="shared" si="14"/>
        <v>2010</v>
      </c>
      <c r="E71" s="56"/>
      <c r="F71" s="56"/>
      <c r="G71" s="56">
        <v>474</v>
      </c>
      <c r="H71" s="56">
        <v>576</v>
      </c>
      <c r="I71" s="56">
        <v>480</v>
      </c>
      <c r="J71" s="95"/>
      <c r="K71" s="97"/>
      <c r="L71" s="56">
        <v>480</v>
      </c>
      <c r="M71" s="49" t="s">
        <v>33</v>
      </c>
      <c r="N71" s="50" t="s">
        <v>33</v>
      </c>
      <c r="O71" s="51" t="s">
        <v>33</v>
      </c>
    </row>
    <row r="72" spans="1:16" ht="15.6" customHeight="1">
      <c r="A72" s="73"/>
      <c r="B72" s="74" t="s">
        <v>138</v>
      </c>
      <c r="C72" s="54" t="s">
        <v>139</v>
      </c>
      <c r="D72" s="55">
        <f t="shared" si="14"/>
        <v>1820</v>
      </c>
      <c r="E72" s="56"/>
      <c r="F72" s="56"/>
      <c r="G72" s="56">
        <v>390</v>
      </c>
      <c r="H72" s="89">
        <v>530</v>
      </c>
      <c r="I72" s="56">
        <v>450</v>
      </c>
      <c r="J72" s="95"/>
      <c r="K72" s="97"/>
      <c r="L72" s="56">
        <v>450</v>
      </c>
      <c r="M72" s="49" t="s">
        <v>33</v>
      </c>
      <c r="N72" s="50" t="s">
        <v>33</v>
      </c>
      <c r="O72" s="51" t="s">
        <v>33</v>
      </c>
    </row>
    <row r="73" spans="1:16" ht="15.6" customHeight="1">
      <c r="A73" s="73"/>
      <c r="B73" s="74" t="s">
        <v>140</v>
      </c>
      <c r="C73" s="54" t="s">
        <v>141</v>
      </c>
      <c r="D73" s="55">
        <f t="shared" si="14"/>
        <v>600</v>
      </c>
      <c r="E73" s="56"/>
      <c r="F73" s="56"/>
      <c r="G73" s="56">
        <v>130</v>
      </c>
      <c r="H73" s="56">
        <v>170</v>
      </c>
      <c r="I73" s="56">
        <v>150</v>
      </c>
      <c r="J73" s="95"/>
      <c r="K73" s="97"/>
      <c r="L73" s="56">
        <v>150</v>
      </c>
      <c r="M73" s="49" t="s">
        <v>33</v>
      </c>
      <c r="N73" s="50" t="s">
        <v>33</v>
      </c>
      <c r="O73" s="51" t="s">
        <v>33</v>
      </c>
    </row>
    <row r="74" spans="1:16" ht="29.25" customHeight="1">
      <c r="A74" s="241" t="s">
        <v>142</v>
      </c>
      <c r="B74" s="235"/>
      <c r="C74" s="34" t="s">
        <v>143</v>
      </c>
      <c r="D74" s="93">
        <f t="shared" ref="D74:L74" si="15">SUM(D75:D77)</f>
        <v>855</v>
      </c>
      <c r="E74" s="47">
        <f t="shared" si="15"/>
        <v>0</v>
      </c>
      <c r="F74" s="47">
        <f t="shared" si="15"/>
        <v>0</v>
      </c>
      <c r="G74" s="47">
        <f t="shared" si="15"/>
        <v>210</v>
      </c>
      <c r="H74" s="47">
        <f t="shared" si="15"/>
        <v>305</v>
      </c>
      <c r="I74" s="47">
        <f t="shared" si="15"/>
        <v>170</v>
      </c>
      <c r="J74" s="48">
        <f t="shared" si="15"/>
        <v>0</v>
      </c>
      <c r="K74" s="48">
        <f t="shared" si="15"/>
        <v>0</v>
      </c>
      <c r="L74" s="48">
        <f t="shared" si="15"/>
        <v>170</v>
      </c>
      <c r="M74" s="49" t="s">
        <v>33</v>
      </c>
      <c r="N74" s="50" t="s">
        <v>33</v>
      </c>
      <c r="O74" s="51" t="s">
        <v>33</v>
      </c>
      <c r="P74" s="47"/>
    </row>
    <row r="75" spans="1:16" ht="15" customHeight="1">
      <c r="A75" s="73"/>
      <c r="B75" s="74" t="s">
        <v>144</v>
      </c>
      <c r="C75" s="54" t="s">
        <v>145</v>
      </c>
      <c r="D75" s="55">
        <f t="shared" si="14"/>
        <v>100</v>
      </c>
      <c r="E75" s="56"/>
      <c r="F75" s="56"/>
      <c r="G75" s="56">
        <v>5</v>
      </c>
      <c r="H75" s="56">
        <v>55</v>
      </c>
      <c r="I75" s="56">
        <v>20</v>
      </c>
      <c r="J75" s="58"/>
      <c r="K75" s="57"/>
      <c r="L75" s="58">
        <v>20</v>
      </c>
      <c r="M75" s="49" t="s">
        <v>33</v>
      </c>
      <c r="N75" s="50" t="s">
        <v>33</v>
      </c>
      <c r="O75" s="51" t="s">
        <v>33</v>
      </c>
    </row>
    <row r="76" spans="1:16" ht="15" customHeight="1">
      <c r="A76" s="73"/>
      <c r="B76" s="74" t="s">
        <v>146</v>
      </c>
      <c r="C76" s="54" t="s">
        <v>147</v>
      </c>
      <c r="D76" s="55">
        <f t="shared" si="14"/>
        <v>65</v>
      </c>
      <c r="E76" s="56"/>
      <c r="F76" s="56"/>
      <c r="G76" s="56">
        <v>15</v>
      </c>
      <c r="H76" s="56">
        <v>50</v>
      </c>
      <c r="I76" s="56">
        <v>0</v>
      </c>
      <c r="J76" s="58"/>
      <c r="K76" s="57"/>
      <c r="L76" s="58">
        <v>0</v>
      </c>
      <c r="M76" s="49" t="s">
        <v>33</v>
      </c>
      <c r="N76" s="50" t="s">
        <v>33</v>
      </c>
      <c r="O76" s="51" t="s">
        <v>33</v>
      </c>
    </row>
    <row r="77" spans="1:16" ht="15" customHeight="1">
      <c r="A77" s="73"/>
      <c r="B77" s="74" t="s">
        <v>148</v>
      </c>
      <c r="C77" s="54" t="s">
        <v>149</v>
      </c>
      <c r="D77" s="55">
        <f t="shared" si="14"/>
        <v>690</v>
      </c>
      <c r="E77" s="56"/>
      <c r="F77" s="56"/>
      <c r="G77" s="56">
        <v>190</v>
      </c>
      <c r="H77" s="56">
        <v>200</v>
      </c>
      <c r="I77" s="44">
        <v>150</v>
      </c>
      <c r="J77" s="98"/>
      <c r="K77" s="99"/>
      <c r="L77" s="98">
        <v>150</v>
      </c>
      <c r="M77" s="49" t="s">
        <v>33</v>
      </c>
      <c r="N77" s="50" t="s">
        <v>33</v>
      </c>
      <c r="O77" s="51" t="s">
        <v>33</v>
      </c>
    </row>
    <row r="78" spans="1:16" ht="17.25" customHeight="1">
      <c r="A78" s="100" t="s">
        <v>150</v>
      </c>
      <c r="B78" s="33"/>
      <c r="C78" s="34" t="s">
        <v>151</v>
      </c>
      <c r="D78" s="47">
        <f t="shared" ref="D78:L78" si="16">SUM(D79:D80)</f>
        <v>37</v>
      </c>
      <c r="E78" s="47">
        <f t="shared" si="16"/>
        <v>0</v>
      </c>
      <c r="F78" s="47">
        <f t="shared" si="16"/>
        <v>0</v>
      </c>
      <c r="G78" s="47">
        <f t="shared" si="16"/>
        <v>2</v>
      </c>
      <c r="H78" s="47">
        <f t="shared" si="16"/>
        <v>15</v>
      </c>
      <c r="I78" s="47">
        <f t="shared" si="16"/>
        <v>10</v>
      </c>
      <c r="J78" s="48">
        <f t="shared" si="16"/>
        <v>0</v>
      </c>
      <c r="K78" s="48">
        <f t="shared" si="16"/>
        <v>0</v>
      </c>
      <c r="L78" s="48">
        <f t="shared" si="16"/>
        <v>10</v>
      </c>
      <c r="M78" s="49" t="s">
        <v>33</v>
      </c>
      <c r="N78" s="50" t="s">
        <v>33</v>
      </c>
      <c r="O78" s="51" t="s">
        <v>33</v>
      </c>
      <c r="P78" s="47"/>
    </row>
    <row r="79" spans="1:16" ht="17.25" customHeight="1">
      <c r="A79" s="73"/>
      <c r="B79" s="74" t="s">
        <v>152</v>
      </c>
      <c r="C79" s="54" t="s">
        <v>153</v>
      </c>
      <c r="D79" s="55">
        <f t="shared" ref="D79:D108" si="17">G79+H79+I79+L79</f>
        <v>37</v>
      </c>
      <c r="E79" s="56"/>
      <c r="F79" s="56"/>
      <c r="G79" s="56">
        <v>2</v>
      </c>
      <c r="H79" s="56">
        <v>15</v>
      </c>
      <c r="I79" s="44">
        <v>10</v>
      </c>
      <c r="J79" s="98"/>
      <c r="K79" s="99"/>
      <c r="L79" s="98">
        <v>10</v>
      </c>
      <c r="M79" s="49" t="s">
        <v>33</v>
      </c>
      <c r="N79" s="50" t="s">
        <v>33</v>
      </c>
      <c r="O79" s="51" t="s">
        <v>33</v>
      </c>
    </row>
    <row r="80" spans="1:16" ht="17.25" customHeight="1">
      <c r="A80" s="73"/>
      <c r="B80" s="74" t="s">
        <v>154</v>
      </c>
      <c r="C80" s="54" t="s">
        <v>155</v>
      </c>
      <c r="D80" s="45">
        <v>0</v>
      </c>
      <c r="E80" s="56"/>
      <c r="F80" s="56"/>
      <c r="G80" s="56"/>
      <c r="H80" s="56"/>
      <c r="I80" s="56"/>
      <c r="J80" s="58"/>
      <c r="K80" s="57"/>
      <c r="L80" s="58"/>
      <c r="M80" s="49" t="s">
        <v>33</v>
      </c>
      <c r="N80" s="50" t="s">
        <v>33</v>
      </c>
      <c r="O80" s="51" t="s">
        <v>33</v>
      </c>
    </row>
    <row r="81" spans="1:15" ht="15.6" customHeight="1">
      <c r="A81" s="242" t="s">
        <v>156</v>
      </c>
      <c r="B81" s="243"/>
      <c r="C81" s="34" t="s">
        <v>157</v>
      </c>
      <c r="D81" s="55">
        <f t="shared" si="17"/>
        <v>210</v>
      </c>
      <c r="E81" s="56"/>
      <c r="F81" s="56"/>
      <c r="G81" s="56">
        <v>79</v>
      </c>
      <c r="H81" s="56">
        <v>31</v>
      </c>
      <c r="I81" s="44">
        <v>50</v>
      </c>
      <c r="J81" s="98"/>
      <c r="K81" s="99"/>
      <c r="L81" s="98">
        <v>50</v>
      </c>
      <c r="M81" s="49" t="s">
        <v>33</v>
      </c>
      <c r="N81" s="50" t="s">
        <v>33</v>
      </c>
      <c r="O81" s="51" t="s">
        <v>33</v>
      </c>
    </row>
    <row r="82" spans="1:15" ht="15.6" customHeight="1">
      <c r="A82" s="242" t="s">
        <v>158</v>
      </c>
      <c r="B82" s="243"/>
      <c r="C82" s="34" t="s">
        <v>159</v>
      </c>
      <c r="D82" s="55">
        <f t="shared" si="17"/>
        <v>0</v>
      </c>
      <c r="E82" s="56"/>
      <c r="F82" s="56"/>
      <c r="G82" s="56">
        <v>0</v>
      </c>
      <c r="H82" s="56"/>
      <c r="I82" s="44"/>
      <c r="J82" s="98"/>
      <c r="K82" s="99"/>
      <c r="L82" s="98"/>
      <c r="M82" s="49" t="s">
        <v>33</v>
      </c>
      <c r="N82" s="50" t="s">
        <v>33</v>
      </c>
      <c r="O82" s="51" t="s">
        <v>33</v>
      </c>
    </row>
    <row r="83" spans="1:15" ht="15.6" customHeight="1">
      <c r="A83" s="73" t="s">
        <v>160</v>
      </c>
      <c r="B83" s="33"/>
      <c r="C83" s="34" t="s">
        <v>161</v>
      </c>
      <c r="D83" s="55">
        <f t="shared" si="17"/>
        <v>0</v>
      </c>
      <c r="E83" s="56"/>
      <c r="F83" s="56"/>
      <c r="G83" s="44">
        <v>0</v>
      </c>
      <c r="H83" s="44">
        <v>0</v>
      </c>
      <c r="I83" s="44">
        <v>0</v>
      </c>
      <c r="J83" s="98"/>
      <c r="K83" s="99"/>
      <c r="L83" s="98">
        <v>0</v>
      </c>
      <c r="M83" s="49" t="s">
        <v>33</v>
      </c>
      <c r="N83" s="50" t="s">
        <v>33</v>
      </c>
      <c r="O83" s="51" t="s">
        <v>33</v>
      </c>
    </row>
    <row r="84" spans="1:15" ht="15.6" customHeight="1">
      <c r="A84" s="73" t="s">
        <v>162</v>
      </c>
      <c r="B84" s="33"/>
      <c r="C84" s="34" t="s">
        <v>163</v>
      </c>
      <c r="D84" s="55">
        <f t="shared" si="17"/>
        <v>0</v>
      </c>
      <c r="E84" s="56"/>
      <c r="F84" s="56"/>
      <c r="G84" s="44">
        <v>0</v>
      </c>
      <c r="H84" s="44"/>
      <c r="I84" s="44"/>
      <c r="J84" s="98"/>
      <c r="K84" s="99"/>
      <c r="L84" s="98"/>
      <c r="M84" s="49" t="s">
        <v>33</v>
      </c>
      <c r="N84" s="50" t="s">
        <v>33</v>
      </c>
      <c r="O84" s="51" t="s">
        <v>33</v>
      </c>
    </row>
    <row r="85" spans="1:15" ht="15.6" customHeight="1">
      <c r="A85" s="73" t="s">
        <v>164</v>
      </c>
      <c r="B85" s="33"/>
      <c r="C85" s="34" t="s">
        <v>165</v>
      </c>
      <c r="D85" s="55">
        <f t="shared" si="17"/>
        <v>73</v>
      </c>
      <c r="E85" s="56"/>
      <c r="F85" s="56"/>
      <c r="G85" s="56">
        <v>3</v>
      </c>
      <c r="H85" s="56">
        <v>50</v>
      </c>
      <c r="I85" s="44">
        <v>10</v>
      </c>
      <c r="J85" s="98"/>
      <c r="K85" s="99"/>
      <c r="L85" s="98">
        <v>10</v>
      </c>
      <c r="M85" s="49" t="s">
        <v>33</v>
      </c>
      <c r="N85" s="50" t="s">
        <v>33</v>
      </c>
      <c r="O85" s="51" t="s">
        <v>33</v>
      </c>
    </row>
    <row r="86" spans="1:15" ht="15.6" customHeight="1">
      <c r="A86" s="73" t="s">
        <v>166</v>
      </c>
      <c r="B86" s="33"/>
      <c r="C86" s="34" t="s">
        <v>167</v>
      </c>
      <c r="D86" s="55">
        <f t="shared" si="17"/>
        <v>78</v>
      </c>
      <c r="E86" s="56"/>
      <c r="F86" s="56"/>
      <c r="G86" s="56">
        <v>28</v>
      </c>
      <c r="H86" s="56">
        <v>30</v>
      </c>
      <c r="I86" s="44">
        <v>10</v>
      </c>
      <c r="J86" s="98"/>
      <c r="K86" s="99"/>
      <c r="L86" s="98">
        <v>10</v>
      </c>
      <c r="M86" s="49" t="s">
        <v>33</v>
      </c>
      <c r="N86" s="50" t="s">
        <v>33</v>
      </c>
      <c r="O86" s="51" t="s">
        <v>33</v>
      </c>
    </row>
    <row r="87" spans="1:15" ht="27.75" customHeight="1">
      <c r="A87" s="234" t="s">
        <v>168</v>
      </c>
      <c r="B87" s="235"/>
      <c r="C87" s="34" t="s">
        <v>169</v>
      </c>
      <c r="D87" s="55">
        <f t="shared" si="17"/>
        <v>0</v>
      </c>
      <c r="E87" s="56"/>
      <c r="F87" s="56"/>
      <c r="G87" s="56"/>
      <c r="H87" s="56"/>
      <c r="I87" s="56"/>
      <c r="J87" s="58"/>
      <c r="K87" s="57"/>
      <c r="L87" s="58"/>
      <c r="M87" s="49" t="s">
        <v>33</v>
      </c>
      <c r="N87" s="50" t="s">
        <v>33</v>
      </c>
      <c r="O87" s="51" t="s">
        <v>33</v>
      </c>
    </row>
    <row r="88" spans="1:15" ht="15.6" customHeight="1">
      <c r="A88" s="73" t="s">
        <v>170</v>
      </c>
      <c r="B88" s="33"/>
      <c r="C88" s="34" t="s">
        <v>171</v>
      </c>
      <c r="D88" s="55">
        <f t="shared" si="17"/>
        <v>0</v>
      </c>
      <c r="E88" s="56"/>
      <c r="F88" s="56"/>
      <c r="G88" s="56"/>
      <c r="H88" s="56"/>
      <c r="I88" s="56"/>
      <c r="J88" s="58"/>
      <c r="K88" s="57"/>
      <c r="L88" s="58"/>
      <c r="M88" s="49" t="s">
        <v>33</v>
      </c>
      <c r="N88" s="50" t="s">
        <v>33</v>
      </c>
      <c r="O88" s="51" t="s">
        <v>33</v>
      </c>
    </row>
    <row r="89" spans="1:15" ht="15.6" customHeight="1">
      <c r="A89" s="73" t="s">
        <v>172</v>
      </c>
      <c r="B89" s="33"/>
      <c r="C89" s="34" t="s">
        <v>173</v>
      </c>
      <c r="D89" s="55">
        <f t="shared" si="17"/>
        <v>0</v>
      </c>
      <c r="E89" s="56"/>
      <c r="F89" s="56"/>
      <c r="G89" s="56"/>
      <c r="H89" s="56"/>
      <c r="I89" s="56"/>
      <c r="J89" s="58"/>
      <c r="K89" s="57"/>
      <c r="L89" s="58"/>
      <c r="M89" s="49" t="s">
        <v>33</v>
      </c>
      <c r="N89" s="50" t="s">
        <v>33</v>
      </c>
      <c r="O89" s="51" t="s">
        <v>33</v>
      </c>
    </row>
    <row r="90" spans="1:15" ht="41.25" customHeight="1">
      <c r="A90" s="236" t="s">
        <v>174</v>
      </c>
      <c r="B90" s="237"/>
      <c r="C90" s="34" t="s">
        <v>175</v>
      </c>
      <c r="D90" s="55">
        <f t="shared" si="17"/>
        <v>0</v>
      </c>
      <c r="E90" s="56"/>
      <c r="F90" s="56"/>
      <c r="G90" s="56"/>
      <c r="H90" s="56"/>
      <c r="I90" s="56"/>
      <c r="J90" s="58"/>
      <c r="K90" s="57"/>
      <c r="L90" s="58"/>
      <c r="M90" s="49" t="s">
        <v>33</v>
      </c>
      <c r="N90" s="50" t="s">
        <v>33</v>
      </c>
      <c r="O90" s="51" t="s">
        <v>33</v>
      </c>
    </row>
    <row r="91" spans="1:15" ht="24.75" customHeight="1">
      <c r="A91" s="234" t="s">
        <v>176</v>
      </c>
      <c r="B91" s="235"/>
      <c r="C91" s="34" t="s">
        <v>177</v>
      </c>
      <c r="D91" s="55">
        <f t="shared" si="17"/>
        <v>0</v>
      </c>
      <c r="E91" s="56"/>
      <c r="F91" s="56"/>
      <c r="G91" s="56"/>
      <c r="H91" s="56"/>
      <c r="I91" s="56"/>
      <c r="J91" s="58"/>
      <c r="K91" s="57"/>
      <c r="L91" s="58"/>
      <c r="M91" s="49" t="s">
        <v>33</v>
      </c>
      <c r="N91" s="50" t="s">
        <v>33</v>
      </c>
      <c r="O91" s="51" t="s">
        <v>33</v>
      </c>
    </row>
    <row r="92" spans="1:15" ht="15" customHeight="1">
      <c r="A92" s="73" t="s">
        <v>178</v>
      </c>
      <c r="B92" s="33"/>
      <c r="C92" s="34" t="s">
        <v>179</v>
      </c>
      <c r="D92" s="55">
        <f t="shared" si="17"/>
        <v>0</v>
      </c>
      <c r="E92" s="56"/>
      <c r="F92" s="56"/>
      <c r="G92" s="56"/>
      <c r="H92" s="56"/>
      <c r="I92" s="56"/>
      <c r="J92" s="58"/>
      <c r="K92" s="57"/>
      <c r="L92" s="58"/>
      <c r="M92" s="49" t="s">
        <v>33</v>
      </c>
      <c r="N92" s="50" t="s">
        <v>33</v>
      </c>
      <c r="O92" s="51" t="s">
        <v>33</v>
      </c>
    </row>
    <row r="93" spans="1:15" ht="15" customHeight="1">
      <c r="A93" s="73" t="s">
        <v>180</v>
      </c>
      <c r="B93" s="33"/>
      <c r="C93" s="34" t="s">
        <v>181</v>
      </c>
      <c r="D93" s="55">
        <f t="shared" si="17"/>
        <v>0</v>
      </c>
      <c r="E93" s="56"/>
      <c r="F93" s="56"/>
      <c r="G93" s="56"/>
      <c r="H93" s="56"/>
      <c r="I93" s="56"/>
      <c r="J93" s="58"/>
      <c r="K93" s="57"/>
      <c r="L93" s="58"/>
      <c r="M93" s="49" t="s">
        <v>33</v>
      </c>
      <c r="N93" s="50" t="s">
        <v>33</v>
      </c>
      <c r="O93" s="51" t="s">
        <v>33</v>
      </c>
    </row>
    <row r="94" spans="1:15" ht="15" customHeight="1">
      <c r="A94" s="73" t="s">
        <v>182</v>
      </c>
      <c r="B94" s="33"/>
      <c r="C94" s="34" t="s">
        <v>183</v>
      </c>
      <c r="D94" s="55">
        <f t="shared" si="17"/>
        <v>0</v>
      </c>
      <c r="E94" s="56"/>
      <c r="F94" s="56"/>
      <c r="G94" s="56"/>
      <c r="H94" s="56"/>
      <c r="I94" s="56"/>
      <c r="J94" s="58"/>
      <c r="K94" s="57"/>
      <c r="L94" s="58"/>
      <c r="M94" s="49" t="s">
        <v>33</v>
      </c>
      <c r="N94" s="50" t="s">
        <v>33</v>
      </c>
      <c r="O94" s="51" t="s">
        <v>33</v>
      </c>
    </row>
    <row r="95" spans="1:15" ht="26.25" customHeight="1">
      <c r="A95" s="234" t="s">
        <v>184</v>
      </c>
      <c r="B95" s="235"/>
      <c r="C95" s="34" t="s">
        <v>185</v>
      </c>
      <c r="D95" s="55">
        <f t="shared" si="17"/>
        <v>0</v>
      </c>
      <c r="E95" s="56"/>
      <c r="F95" s="56"/>
      <c r="G95" s="56"/>
      <c r="H95" s="56"/>
      <c r="I95" s="56"/>
      <c r="J95" s="58"/>
      <c r="K95" s="57"/>
      <c r="L95" s="58"/>
      <c r="M95" s="49" t="s">
        <v>33</v>
      </c>
      <c r="N95" s="50" t="s">
        <v>33</v>
      </c>
      <c r="O95" s="51" t="s">
        <v>33</v>
      </c>
    </row>
    <row r="96" spans="1:15" ht="15" customHeight="1">
      <c r="A96" s="73"/>
      <c r="B96" s="74" t="s">
        <v>186</v>
      </c>
      <c r="C96" s="54" t="s">
        <v>187</v>
      </c>
      <c r="D96" s="55">
        <f t="shared" si="17"/>
        <v>0</v>
      </c>
      <c r="E96" s="56"/>
      <c r="F96" s="56"/>
      <c r="G96" s="56"/>
      <c r="H96" s="56"/>
      <c r="I96" s="56"/>
      <c r="J96" s="58"/>
      <c r="K96" s="57"/>
      <c r="L96" s="58"/>
      <c r="M96" s="49" t="s">
        <v>33</v>
      </c>
      <c r="N96" s="50" t="s">
        <v>33</v>
      </c>
      <c r="O96" s="51" t="s">
        <v>33</v>
      </c>
    </row>
    <row r="97" spans="1:16" ht="15" customHeight="1">
      <c r="A97" s="73"/>
      <c r="B97" s="74" t="s">
        <v>188</v>
      </c>
      <c r="C97" s="54" t="s">
        <v>189</v>
      </c>
      <c r="D97" s="55">
        <f t="shared" si="17"/>
        <v>0</v>
      </c>
      <c r="E97" s="56"/>
      <c r="F97" s="56"/>
      <c r="G97" s="56"/>
      <c r="H97" s="56"/>
      <c r="I97" s="56"/>
      <c r="J97" s="58"/>
      <c r="K97" s="57"/>
      <c r="L97" s="58"/>
      <c r="M97" s="49" t="s">
        <v>33</v>
      </c>
      <c r="N97" s="50" t="s">
        <v>33</v>
      </c>
      <c r="O97" s="51" t="s">
        <v>33</v>
      </c>
    </row>
    <row r="98" spans="1:16" ht="27" customHeight="1">
      <c r="A98" s="236" t="s">
        <v>190</v>
      </c>
      <c r="B98" s="237"/>
      <c r="C98" s="34" t="s">
        <v>191</v>
      </c>
      <c r="D98" s="55">
        <f t="shared" si="17"/>
        <v>0</v>
      </c>
      <c r="E98" s="56"/>
      <c r="F98" s="56"/>
      <c r="G98" s="56"/>
      <c r="H98" s="56"/>
      <c r="I98" s="56"/>
      <c r="J98" s="58"/>
      <c r="K98" s="57"/>
      <c r="L98" s="58"/>
      <c r="M98" s="49" t="s">
        <v>33</v>
      </c>
      <c r="N98" s="50" t="s">
        <v>33</v>
      </c>
      <c r="O98" s="51" t="s">
        <v>33</v>
      </c>
    </row>
    <row r="99" spans="1:16" ht="15" customHeight="1">
      <c r="A99" s="73" t="s">
        <v>192</v>
      </c>
      <c r="B99" s="101"/>
      <c r="C99" s="34" t="s">
        <v>193</v>
      </c>
      <c r="D99" s="55">
        <f t="shared" si="17"/>
        <v>0</v>
      </c>
      <c r="E99" s="69"/>
      <c r="F99" s="69"/>
      <c r="G99" s="69"/>
      <c r="H99" s="69"/>
      <c r="I99" s="69"/>
      <c r="J99" s="102"/>
      <c r="K99" s="103"/>
      <c r="L99" s="102"/>
      <c r="M99" s="49" t="s">
        <v>33</v>
      </c>
      <c r="N99" s="50" t="s">
        <v>33</v>
      </c>
      <c r="O99" s="51" t="s">
        <v>33</v>
      </c>
    </row>
    <row r="100" spans="1:16" ht="33.75" customHeight="1">
      <c r="A100" s="234" t="s">
        <v>194</v>
      </c>
      <c r="B100" s="235"/>
      <c r="C100" s="34" t="s">
        <v>195</v>
      </c>
      <c r="D100" s="93">
        <f t="shared" ref="D100:L100" si="18">SUM(D101:D108)</f>
        <v>237</v>
      </c>
      <c r="E100" s="47">
        <f t="shared" si="18"/>
        <v>0</v>
      </c>
      <c r="F100" s="47">
        <f t="shared" si="18"/>
        <v>0</v>
      </c>
      <c r="G100" s="47">
        <f t="shared" si="18"/>
        <v>66</v>
      </c>
      <c r="H100" s="47">
        <f t="shared" si="18"/>
        <v>151</v>
      </c>
      <c r="I100" s="47">
        <f t="shared" si="18"/>
        <v>10</v>
      </c>
      <c r="J100" s="48">
        <f t="shared" si="18"/>
        <v>0</v>
      </c>
      <c r="K100" s="48">
        <f t="shared" si="18"/>
        <v>0</v>
      </c>
      <c r="L100" s="48">
        <f t="shared" si="18"/>
        <v>10</v>
      </c>
      <c r="M100" s="49" t="s">
        <v>33</v>
      </c>
      <c r="N100" s="50" t="s">
        <v>33</v>
      </c>
      <c r="O100" s="51" t="s">
        <v>33</v>
      </c>
      <c r="P100" s="47"/>
    </row>
    <row r="101" spans="1:16" ht="15" customHeight="1">
      <c r="A101" s="73"/>
      <c r="B101" s="74" t="s">
        <v>196</v>
      </c>
      <c r="C101" s="54" t="s">
        <v>197</v>
      </c>
      <c r="D101" s="55">
        <f t="shared" si="17"/>
        <v>43</v>
      </c>
      <c r="E101" s="56"/>
      <c r="F101" s="56"/>
      <c r="G101" s="56">
        <v>13</v>
      </c>
      <c r="H101" s="56">
        <v>10</v>
      </c>
      <c r="I101" s="44">
        <v>10</v>
      </c>
      <c r="J101" s="98"/>
      <c r="K101" s="99"/>
      <c r="L101" s="98">
        <v>10</v>
      </c>
      <c r="M101" s="49" t="s">
        <v>33</v>
      </c>
      <c r="N101" s="50" t="s">
        <v>33</v>
      </c>
      <c r="O101" s="51" t="s">
        <v>33</v>
      </c>
    </row>
    <row r="102" spans="1:16" ht="15" customHeight="1">
      <c r="A102" s="73"/>
      <c r="B102" s="74" t="s">
        <v>198</v>
      </c>
      <c r="C102" s="54" t="s">
        <v>199</v>
      </c>
      <c r="D102" s="55">
        <f t="shared" si="17"/>
        <v>0</v>
      </c>
      <c r="E102" s="56"/>
      <c r="F102" s="56"/>
      <c r="G102" s="56">
        <v>0</v>
      </c>
      <c r="H102" s="56"/>
      <c r="I102" s="44"/>
      <c r="J102" s="98"/>
      <c r="K102" s="99"/>
      <c r="L102" s="98"/>
      <c r="M102" s="49" t="s">
        <v>33</v>
      </c>
      <c r="N102" s="50" t="s">
        <v>33</v>
      </c>
      <c r="O102" s="51" t="s">
        <v>33</v>
      </c>
    </row>
    <row r="103" spans="1:16" ht="15" customHeight="1">
      <c r="A103" s="73"/>
      <c r="B103" s="74" t="s">
        <v>200</v>
      </c>
      <c r="C103" s="54" t="s">
        <v>201</v>
      </c>
      <c r="D103" s="55">
        <f t="shared" si="17"/>
        <v>30</v>
      </c>
      <c r="E103" s="56"/>
      <c r="F103" s="56"/>
      <c r="G103" s="56">
        <v>10</v>
      </c>
      <c r="H103" s="56">
        <v>20</v>
      </c>
      <c r="I103" s="44">
        <v>0</v>
      </c>
      <c r="J103" s="98"/>
      <c r="K103" s="99"/>
      <c r="L103" s="98">
        <v>0</v>
      </c>
      <c r="M103" s="49" t="s">
        <v>33</v>
      </c>
      <c r="N103" s="50" t="s">
        <v>33</v>
      </c>
      <c r="O103" s="51" t="s">
        <v>33</v>
      </c>
    </row>
    <row r="104" spans="1:16" ht="15" customHeight="1">
      <c r="A104" s="73"/>
      <c r="B104" s="74" t="s">
        <v>202</v>
      </c>
      <c r="C104" s="54" t="s">
        <v>203</v>
      </c>
      <c r="D104" s="55">
        <f t="shared" si="17"/>
        <v>34</v>
      </c>
      <c r="E104" s="56"/>
      <c r="F104" s="56"/>
      <c r="G104" s="56">
        <v>13</v>
      </c>
      <c r="H104" s="56">
        <v>21</v>
      </c>
      <c r="I104" s="44">
        <v>0</v>
      </c>
      <c r="J104" s="98"/>
      <c r="K104" s="99"/>
      <c r="L104" s="98">
        <v>0</v>
      </c>
      <c r="M104" s="49" t="s">
        <v>33</v>
      </c>
      <c r="N104" s="50" t="s">
        <v>33</v>
      </c>
      <c r="O104" s="51" t="s">
        <v>33</v>
      </c>
    </row>
    <row r="105" spans="1:16" ht="15" customHeight="1">
      <c r="A105" s="73"/>
      <c r="B105" s="74" t="s">
        <v>204</v>
      </c>
      <c r="C105" s="54" t="s">
        <v>205</v>
      </c>
      <c r="D105" s="55">
        <f t="shared" si="17"/>
        <v>0</v>
      </c>
      <c r="E105" s="56"/>
      <c r="F105" s="56"/>
      <c r="G105" s="56"/>
      <c r="H105" s="56"/>
      <c r="I105" s="44"/>
      <c r="J105" s="98"/>
      <c r="K105" s="99"/>
      <c r="L105" s="98"/>
      <c r="M105" s="49" t="s">
        <v>33</v>
      </c>
      <c r="N105" s="50" t="s">
        <v>33</v>
      </c>
      <c r="O105" s="51" t="s">
        <v>33</v>
      </c>
    </row>
    <row r="106" spans="1:16" ht="15" customHeight="1">
      <c r="A106" s="73"/>
      <c r="B106" s="74" t="s">
        <v>206</v>
      </c>
      <c r="C106" s="54" t="s">
        <v>207</v>
      </c>
      <c r="D106" s="55">
        <f t="shared" si="17"/>
        <v>0</v>
      </c>
      <c r="E106" s="56"/>
      <c r="F106" s="56"/>
      <c r="G106" s="56"/>
      <c r="H106" s="56"/>
      <c r="I106" s="44"/>
      <c r="J106" s="98"/>
      <c r="K106" s="99"/>
      <c r="L106" s="98"/>
      <c r="M106" s="49" t="s">
        <v>33</v>
      </c>
      <c r="N106" s="50" t="s">
        <v>33</v>
      </c>
      <c r="O106" s="51" t="s">
        <v>33</v>
      </c>
    </row>
    <row r="107" spans="1:16" ht="15" customHeight="1">
      <c r="A107" s="73"/>
      <c r="B107" s="74" t="s">
        <v>208</v>
      </c>
      <c r="C107" s="54" t="s">
        <v>209</v>
      </c>
      <c r="D107" s="55">
        <f t="shared" si="17"/>
        <v>0</v>
      </c>
      <c r="E107" s="56"/>
      <c r="F107" s="56"/>
      <c r="G107" s="56"/>
      <c r="H107" s="56"/>
      <c r="I107" s="44"/>
      <c r="J107" s="98"/>
      <c r="K107" s="99"/>
      <c r="L107" s="98"/>
      <c r="M107" s="49" t="s">
        <v>33</v>
      </c>
      <c r="N107" s="50" t="s">
        <v>33</v>
      </c>
      <c r="O107" s="51" t="s">
        <v>33</v>
      </c>
    </row>
    <row r="108" spans="1:16" ht="15" customHeight="1">
      <c r="A108" s="73"/>
      <c r="B108" s="74" t="s">
        <v>210</v>
      </c>
      <c r="C108" s="54" t="s">
        <v>211</v>
      </c>
      <c r="D108" s="55">
        <f t="shared" si="17"/>
        <v>130</v>
      </c>
      <c r="E108" s="56"/>
      <c r="F108" s="56"/>
      <c r="G108" s="56">
        <v>30</v>
      </c>
      <c r="H108" s="56">
        <v>100</v>
      </c>
      <c r="I108" s="44">
        <v>0</v>
      </c>
      <c r="J108" s="98"/>
      <c r="K108" s="99"/>
      <c r="L108" s="98">
        <v>0</v>
      </c>
      <c r="M108" s="49" t="s">
        <v>33</v>
      </c>
      <c r="N108" s="50" t="s">
        <v>33</v>
      </c>
      <c r="O108" s="51" t="s">
        <v>33</v>
      </c>
    </row>
    <row r="109" spans="1:16" s="46" customFormat="1" ht="15" customHeight="1">
      <c r="A109" s="104" t="s">
        <v>212</v>
      </c>
      <c r="B109" s="105"/>
      <c r="C109" s="39" t="s">
        <v>213</v>
      </c>
      <c r="D109" s="106"/>
      <c r="E109" s="106"/>
      <c r="F109" s="106"/>
      <c r="G109" s="106"/>
      <c r="H109" s="106"/>
      <c r="I109" s="106"/>
      <c r="J109" s="107"/>
      <c r="K109" s="108"/>
      <c r="L109" s="107"/>
      <c r="M109" s="109"/>
      <c r="N109" s="106"/>
      <c r="O109" s="110"/>
    </row>
    <row r="110" spans="1:16" ht="17.25" customHeight="1">
      <c r="A110" s="52" t="s">
        <v>214</v>
      </c>
      <c r="B110" s="33"/>
      <c r="C110" s="34" t="s">
        <v>215</v>
      </c>
      <c r="D110" s="56"/>
      <c r="E110" s="56"/>
      <c r="F110" s="56"/>
      <c r="G110" s="56"/>
      <c r="H110" s="56"/>
      <c r="I110" s="56"/>
      <c r="J110" s="58"/>
      <c r="K110" s="57"/>
      <c r="L110" s="58"/>
      <c r="M110" s="49" t="s">
        <v>33</v>
      </c>
      <c r="N110" s="50" t="s">
        <v>33</v>
      </c>
      <c r="O110" s="51" t="s">
        <v>33</v>
      </c>
    </row>
    <row r="111" spans="1:16" ht="17.25" customHeight="1">
      <c r="A111" s="73"/>
      <c r="B111" s="53" t="s">
        <v>216</v>
      </c>
      <c r="C111" s="54" t="s">
        <v>217</v>
      </c>
      <c r="D111" s="56"/>
      <c r="E111" s="56"/>
      <c r="F111" s="56"/>
      <c r="G111" s="56"/>
      <c r="H111" s="56"/>
      <c r="I111" s="56"/>
      <c r="J111" s="58"/>
      <c r="K111" s="57"/>
      <c r="L111" s="58"/>
      <c r="M111" s="49" t="s">
        <v>33</v>
      </c>
      <c r="N111" s="50" t="s">
        <v>33</v>
      </c>
      <c r="O111" s="51" t="s">
        <v>33</v>
      </c>
    </row>
    <row r="112" spans="1:16" ht="17.25" customHeight="1">
      <c r="A112" s="73"/>
      <c r="B112" s="53" t="s">
        <v>218</v>
      </c>
      <c r="C112" s="54" t="s">
        <v>219</v>
      </c>
      <c r="D112" s="56"/>
      <c r="E112" s="56"/>
      <c r="F112" s="56"/>
      <c r="G112" s="56"/>
      <c r="H112" s="56"/>
      <c r="I112" s="56"/>
      <c r="J112" s="58"/>
      <c r="K112" s="57"/>
      <c r="L112" s="58"/>
      <c r="M112" s="49" t="s">
        <v>33</v>
      </c>
      <c r="N112" s="50" t="s">
        <v>33</v>
      </c>
      <c r="O112" s="51" t="s">
        <v>33</v>
      </c>
    </row>
    <row r="113" spans="1:15" ht="29.25" customHeight="1">
      <c r="A113" s="225" t="s">
        <v>220</v>
      </c>
      <c r="B113" s="226"/>
      <c r="C113" s="34" t="s">
        <v>221</v>
      </c>
      <c r="D113" s="56"/>
      <c r="E113" s="56"/>
      <c r="F113" s="56"/>
      <c r="G113" s="56"/>
      <c r="H113" s="56"/>
      <c r="I113" s="56"/>
      <c r="J113" s="58"/>
      <c r="K113" s="57"/>
      <c r="L113" s="58"/>
      <c r="M113" s="49" t="s">
        <v>33</v>
      </c>
      <c r="N113" s="50" t="s">
        <v>33</v>
      </c>
      <c r="O113" s="51" t="s">
        <v>33</v>
      </c>
    </row>
    <row r="114" spans="1:15" ht="17.25" customHeight="1">
      <c r="A114" s="52"/>
      <c r="B114" s="53" t="s">
        <v>222</v>
      </c>
      <c r="C114" s="54" t="s">
        <v>223</v>
      </c>
      <c r="D114" s="56"/>
      <c r="E114" s="56"/>
      <c r="F114" s="56"/>
      <c r="G114" s="56"/>
      <c r="H114" s="56"/>
      <c r="I114" s="56"/>
      <c r="J114" s="58"/>
      <c r="K114" s="57"/>
      <c r="L114" s="58"/>
      <c r="M114" s="49" t="s">
        <v>33</v>
      </c>
      <c r="N114" s="50" t="s">
        <v>33</v>
      </c>
      <c r="O114" s="51" t="s">
        <v>33</v>
      </c>
    </row>
    <row r="115" spans="1:15" ht="15" customHeight="1">
      <c r="A115" s="73"/>
      <c r="B115" s="91" t="s">
        <v>224</v>
      </c>
      <c r="C115" s="54" t="s">
        <v>225</v>
      </c>
      <c r="D115" s="56"/>
      <c r="E115" s="56"/>
      <c r="F115" s="56"/>
      <c r="G115" s="56"/>
      <c r="H115" s="56"/>
      <c r="I115" s="56"/>
      <c r="J115" s="58"/>
      <c r="K115" s="57"/>
      <c r="L115" s="58"/>
      <c r="M115" s="49" t="s">
        <v>33</v>
      </c>
      <c r="N115" s="50" t="s">
        <v>33</v>
      </c>
      <c r="O115" s="51" t="s">
        <v>33</v>
      </c>
    </row>
    <row r="116" spans="1:15" ht="16.5" customHeight="1">
      <c r="A116" s="73"/>
      <c r="B116" s="111" t="s">
        <v>226</v>
      </c>
      <c r="C116" s="54" t="s">
        <v>227</v>
      </c>
      <c r="D116" s="56"/>
      <c r="E116" s="56"/>
      <c r="F116" s="56"/>
      <c r="G116" s="56"/>
      <c r="H116" s="56"/>
      <c r="I116" s="56"/>
      <c r="J116" s="58"/>
      <c r="K116" s="57"/>
      <c r="L116" s="58"/>
      <c r="M116" s="49" t="s">
        <v>33</v>
      </c>
      <c r="N116" s="50" t="s">
        <v>33</v>
      </c>
      <c r="O116" s="51" t="s">
        <v>33</v>
      </c>
    </row>
    <row r="117" spans="1:15" ht="17.25" customHeight="1">
      <c r="A117" s="73"/>
      <c r="B117" s="111" t="s">
        <v>228</v>
      </c>
      <c r="C117" s="54" t="s">
        <v>229</v>
      </c>
      <c r="D117" s="56"/>
      <c r="E117" s="56"/>
      <c r="F117" s="56"/>
      <c r="G117" s="56"/>
      <c r="H117" s="56"/>
      <c r="I117" s="56"/>
      <c r="J117" s="58"/>
      <c r="K117" s="57"/>
      <c r="L117" s="58"/>
      <c r="M117" s="49" t="s">
        <v>33</v>
      </c>
      <c r="N117" s="50" t="s">
        <v>33</v>
      </c>
      <c r="O117" s="51" t="s">
        <v>33</v>
      </c>
    </row>
    <row r="118" spans="1:15" ht="17.25" customHeight="1">
      <c r="A118" s="112" t="s">
        <v>230</v>
      </c>
      <c r="B118" s="113"/>
      <c r="C118" s="34" t="s">
        <v>231</v>
      </c>
      <c r="D118" s="56"/>
      <c r="E118" s="56"/>
      <c r="F118" s="56"/>
      <c r="G118" s="56"/>
      <c r="H118" s="56"/>
      <c r="I118" s="56"/>
      <c r="J118" s="58"/>
      <c r="K118" s="57"/>
      <c r="L118" s="58"/>
      <c r="M118" s="49" t="s">
        <v>33</v>
      </c>
      <c r="N118" s="50" t="s">
        <v>33</v>
      </c>
      <c r="O118" s="51" t="s">
        <v>33</v>
      </c>
    </row>
    <row r="119" spans="1:15" ht="17.25" customHeight="1">
      <c r="A119" s="112"/>
      <c r="B119" s="53" t="s">
        <v>232</v>
      </c>
      <c r="C119" s="54" t="s">
        <v>233</v>
      </c>
      <c r="D119" s="56"/>
      <c r="E119" s="56"/>
      <c r="F119" s="56"/>
      <c r="G119" s="56"/>
      <c r="H119" s="56"/>
      <c r="I119" s="56"/>
      <c r="J119" s="58"/>
      <c r="K119" s="57"/>
      <c r="L119" s="58"/>
      <c r="M119" s="49" t="s">
        <v>33</v>
      </c>
      <c r="N119" s="50" t="s">
        <v>33</v>
      </c>
      <c r="O119" s="51" t="s">
        <v>33</v>
      </c>
    </row>
    <row r="120" spans="1:15" ht="17.25" customHeight="1">
      <c r="A120" s="73"/>
      <c r="B120" s="53" t="s">
        <v>234</v>
      </c>
      <c r="C120" s="54" t="s">
        <v>235</v>
      </c>
      <c r="D120" s="56"/>
      <c r="E120" s="56"/>
      <c r="F120" s="56"/>
      <c r="G120" s="56"/>
      <c r="H120" s="56"/>
      <c r="I120" s="56"/>
      <c r="J120" s="58"/>
      <c r="K120" s="57"/>
      <c r="L120" s="58"/>
      <c r="M120" s="49" t="s">
        <v>33</v>
      </c>
      <c r="N120" s="50" t="s">
        <v>33</v>
      </c>
      <c r="O120" s="51" t="s">
        <v>33</v>
      </c>
    </row>
    <row r="121" spans="1:15" ht="17.25" customHeight="1">
      <c r="A121" s="73"/>
      <c r="B121" s="91" t="s">
        <v>236</v>
      </c>
      <c r="C121" s="54" t="s">
        <v>237</v>
      </c>
      <c r="D121" s="56"/>
      <c r="E121" s="56"/>
      <c r="F121" s="56"/>
      <c r="G121" s="56"/>
      <c r="H121" s="56"/>
      <c r="I121" s="56"/>
      <c r="J121" s="58"/>
      <c r="K121" s="57"/>
      <c r="L121" s="58"/>
      <c r="M121" s="49" t="s">
        <v>33</v>
      </c>
      <c r="N121" s="50" t="s">
        <v>33</v>
      </c>
      <c r="O121" s="51" t="s">
        <v>33</v>
      </c>
    </row>
    <row r="122" spans="1:15" ht="17.25" customHeight="1">
      <c r="A122" s="73"/>
      <c r="B122" s="91" t="s">
        <v>238</v>
      </c>
      <c r="C122" s="54" t="s">
        <v>239</v>
      </c>
      <c r="D122" s="56"/>
      <c r="E122" s="56"/>
      <c r="F122" s="56"/>
      <c r="G122" s="56"/>
      <c r="H122" s="56"/>
      <c r="I122" s="56"/>
      <c r="J122" s="58"/>
      <c r="K122" s="57"/>
      <c r="L122" s="58"/>
      <c r="M122" s="49" t="s">
        <v>33</v>
      </c>
      <c r="N122" s="50" t="s">
        <v>33</v>
      </c>
      <c r="O122" s="51" t="s">
        <v>33</v>
      </c>
    </row>
    <row r="123" spans="1:15" s="46" customFormat="1" ht="17.25" customHeight="1">
      <c r="A123" s="104" t="s">
        <v>240</v>
      </c>
      <c r="B123" s="114"/>
      <c r="C123" s="39" t="s">
        <v>241</v>
      </c>
      <c r="D123" s="106"/>
      <c r="E123" s="106"/>
      <c r="F123" s="106"/>
      <c r="G123" s="106"/>
      <c r="H123" s="106"/>
      <c r="I123" s="106"/>
      <c r="J123" s="107"/>
      <c r="K123" s="108"/>
      <c r="L123" s="107"/>
      <c r="M123" s="109"/>
      <c r="N123" s="106"/>
      <c r="O123" s="110"/>
    </row>
    <row r="124" spans="1:15" ht="16.899999999999999" customHeight="1">
      <c r="A124" s="73"/>
      <c r="B124" s="115" t="s">
        <v>242</v>
      </c>
      <c r="C124" s="116" t="s">
        <v>243</v>
      </c>
      <c r="D124" s="56"/>
      <c r="E124" s="56"/>
      <c r="F124" s="56"/>
      <c r="G124" s="56"/>
      <c r="H124" s="56"/>
      <c r="I124" s="56"/>
      <c r="J124" s="58"/>
      <c r="K124" s="57"/>
      <c r="L124" s="58"/>
      <c r="M124" s="49" t="s">
        <v>33</v>
      </c>
      <c r="N124" s="50" t="s">
        <v>33</v>
      </c>
      <c r="O124" s="51" t="s">
        <v>33</v>
      </c>
    </row>
    <row r="125" spans="1:15" ht="29.45" customHeight="1">
      <c r="A125" s="73"/>
      <c r="B125" s="117" t="s">
        <v>244</v>
      </c>
      <c r="C125" s="116" t="s">
        <v>245</v>
      </c>
      <c r="D125" s="56"/>
      <c r="E125" s="56"/>
      <c r="F125" s="56"/>
      <c r="G125" s="56"/>
      <c r="H125" s="56"/>
      <c r="I125" s="56"/>
      <c r="J125" s="58"/>
      <c r="K125" s="57"/>
      <c r="L125" s="58"/>
      <c r="M125" s="49" t="s">
        <v>33</v>
      </c>
      <c r="N125" s="50" t="s">
        <v>33</v>
      </c>
      <c r="O125" s="51" t="s">
        <v>33</v>
      </c>
    </row>
    <row r="126" spans="1:15" ht="17.25" customHeight="1">
      <c r="A126" s="73"/>
      <c r="B126" s="118" t="s">
        <v>246</v>
      </c>
      <c r="C126" s="116" t="s">
        <v>247</v>
      </c>
      <c r="D126" s="56"/>
      <c r="E126" s="56"/>
      <c r="F126" s="56"/>
      <c r="G126" s="56"/>
      <c r="H126" s="56"/>
      <c r="I126" s="56"/>
      <c r="J126" s="58"/>
      <c r="K126" s="57"/>
      <c r="L126" s="58"/>
      <c r="M126" s="49" t="s">
        <v>33</v>
      </c>
      <c r="N126" s="50" t="s">
        <v>33</v>
      </c>
      <c r="O126" s="51" t="s">
        <v>33</v>
      </c>
    </row>
    <row r="127" spans="1:15" ht="16.899999999999999" customHeight="1">
      <c r="A127" s="119" t="s">
        <v>248</v>
      </c>
      <c r="B127" s="120"/>
      <c r="C127" s="121" t="s">
        <v>249</v>
      </c>
      <c r="D127" s="56"/>
      <c r="E127" s="56"/>
      <c r="F127" s="56"/>
      <c r="G127" s="56"/>
      <c r="H127" s="56"/>
      <c r="I127" s="56"/>
      <c r="J127" s="58"/>
      <c r="K127" s="57"/>
      <c r="L127" s="58"/>
      <c r="M127" s="122"/>
      <c r="N127" s="56"/>
      <c r="O127" s="123"/>
    </row>
    <row r="128" spans="1:15" ht="16.899999999999999" customHeight="1">
      <c r="A128" s="73" t="s">
        <v>250</v>
      </c>
      <c r="B128" s="74"/>
      <c r="C128" s="34" t="s">
        <v>251</v>
      </c>
      <c r="D128" s="56"/>
      <c r="E128" s="56"/>
      <c r="F128" s="56"/>
      <c r="G128" s="56"/>
      <c r="H128" s="56"/>
      <c r="I128" s="56"/>
      <c r="J128" s="58"/>
      <c r="K128" s="57"/>
      <c r="L128" s="58"/>
      <c r="M128" s="49" t="s">
        <v>33</v>
      </c>
      <c r="N128" s="50" t="s">
        <v>33</v>
      </c>
      <c r="O128" s="51" t="s">
        <v>33</v>
      </c>
    </row>
    <row r="129" spans="1:15" s="46" customFormat="1" ht="34.9" customHeight="1">
      <c r="A129" s="229" t="s">
        <v>252</v>
      </c>
      <c r="B129" s="230"/>
      <c r="C129" s="39" t="s">
        <v>253</v>
      </c>
      <c r="D129" s="106"/>
      <c r="E129" s="106"/>
      <c r="F129" s="106"/>
      <c r="G129" s="106"/>
      <c r="H129" s="106"/>
      <c r="I129" s="106"/>
      <c r="J129" s="107"/>
      <c r="K129" s="108"/>
      <c r="L129" s="107"/>
      <c r="M129" s="109"/>
      <c r="N129" s="106"/>
      <c r="O129" s="110"/>
    </row>
    <row r="130" spans="1:15" ht="41.45" customHeight="1">
      <c r="A130" s="214" t="s">
        <v>254</v>
      </c>
      <c r="B130" s="231"/>
      <c r="C130" s="34" t="s">
        <v>255</v>
      </c>
      <c r="D130" s="56"/>
      <c r="E130" s="56"/>
      <c r="F130" s="56"/>
      <c r="G130" s="56"/>
      <c r="H130" s="56"/>
      <c r="I130" s="56"/>
      <c r="J130" s="58"/>
      <c r="K130" s="57"/>
      <c r="L130" s="58"/>
      <c r="M130" s="49" t="s">
        <v>33</v>
      </c>
      <c r="N130" s="50" t="s">
        <v>33</v>
      </c>
      <c r="O130" s="51" t="s">
        <v>33</v>
      </c>
    </row>
    <row r="131" spans="1:15" ht="15.75" customHeight="1">
      <c r="A131" s="73"/>
      <c r="B131" s="74" t="s">
        <v>256</v>
      </c>
      <c r="C131" s="54" t="s">
        <v>257</v>
      </c>
      <c r="D131" s="56"/>
      <c r="E131" s="56"/>
      <c r="F131" s="56"/>
      <c r="G131" s="56"/>
      <c r="H131" s="56"/>
      <c r="I131" s="56"/>
      <c r="J131" s="58"/>
      <c r="K131" s="57"/>
      <c r="L131" s="58"/>
      <c r="M131" s="49" t="s">
        <v>33</v>
      </c>
      <c r="N131" s="50" t="s">
        <v>33</v>
      </c>
      <c r="O131" s="51" t="s">
        <v>33</v>
      </c>
    </row>
    <row r="132" spans="1:15" ht="18" customHeight="1">
      <c r="A132" s="73"/>
      <c r="B132" s="111" t="s">
        <v>258</v>
      </c>
      <c r="C132" s="54" t="s">
        <v>259</v>
      </c>
      <c r="D132" s="56"/>
      <c r="E132" s="56"/>
      <c r="F132" s="56"/>
      <c r="G132" s="56"/>
      <c r="H132" s="56"/>
      <c r="I132" s="56"/>
      <c r="J132" s="58"/>
      <c r="K132" s="57"/>
      <c r="L132" s="58"/>
      <c r="M132" s="49" t="s">
        <v>33</v>
      </c>
      <c r="N132" s="50" t="s">
        <v>33</v>
      </c>
      <c r="O132" s="51" t="s">
        <v>33</v>
      </c>
    </row>
    <row r="133" spans="1:15" ht="18" customHeight="1">
      <c r="A133" s="73"/>
      <c r="B133" s="111" t="s">
        <v>260</v>
      </c>
      <c r="C133" s="54" t="s">
        <v>261</v>
      </c>
      <c r="D133" s="56"/>
      <c r="E133" s="56"/>
      <c r="F133" s="56"/>
      <c r="G133" s="56"/>
      <c r="H133" s="56"/>
      <c r="I133" s="56"/>
      <c r="J133" s="58"/>
      <c r="K133" s="57"/>
      <c r="L133" s="58"/>
      <c r="M133" s="49" t="s">
        <v>33</v>
      </c>
      <c r="N133" s="50" t="s">
        <v>33</v>
      </c>
      <c r="O133" s="51" t="s">
        <v>33</v>
      </c>
    </row>
    <row r="134" spans="1:15" ht="27" customHeight="1">
      <c r="A134" s="73"/>
      <c r="B134" s="91" t="s">
        <v>262</v>
      </c>
      <c r="C134" s="54" t="s">
        <v>263</v>
      </c>
      <c r="D134" s="124"/>
      <c r="E134" s="56"/>
      <c r="F134" s="56"/>
      <c r="G134" s="56"/>
      <c r="H134" s="56"/>
      <c r="I134" s="56"/>
      <c r="J134" s="58"/>
      <c r="K134" s="57"/>
      <c r="L134" s="58"/>
      <c r="M134" s="49" t="s">
        <v>33</v>
      </c>
      <c r="N134" s="50" t="s">
        <v>33</v>
      </c>
      <c r="O134" s="51" t="s">
        <v>33</v>
      </c>
    </row>
    <row r="135" spans="1:15" ht="28.15" customHeight="1">
      <c r="A135" s="73"/>
      <c r="B135" s="91" t="s">
        <v>264</v>
      </c>
      <c r="C135" s="54" t="s">
        <v>265</v>
      </c>
      <c r="D135" s="124"/>
      <c r="E135" s="56"/>
      <c r="F135" s="56"/>
      <c r="G135" s="56"/>
      <c r="H135" s="56"/>
      <c r="I135" s="56"/>
      <c r="J135" s="58"/>
      <c r="K135" s="57"/>
      <c r="L135" s="58"/>
      <c r="M135" s="49" t="s">
        <v>33</v>
      </c>
      <c r="N135" s="50" t="s">
        <v>33</v>
      </c>
      <c r="O135" s="51" t="s">
        <v>33</v>
      </c>
    </row>
    <row r="136" spans="1:15" ht="27.6" customHeight="1">
      <c r="A136" s="125"/>
      <c r="B136" s="91" t="s">
        <v>266</v>
      </c>
      <c r="C136" s="54" t="s">
        <v>267</v>
      </c>
      <c r="D136" s="56"/>
      <c r="E136" s="56"/>
      <c r="F136" s="56"/>
      <c r="G136" s="56"/>
      <c r="H136" s="56"/>
      <c r="I136" s="56"/>
      <c r="J136" s="58"/>
      <c r="K136" s="57"/>
      <c r="L136" s="58"/>
      <c r="M136" s="49" t="s">
        <v>33</v>
      </c>
      <c r="N136" s="50" t="s">
        <v>33</v>
      </c>
      <c r="O136" s="51" t="s">
        <v>33</v>
      </c>
    </row>
    <row r="137" spans="1:15" ht="30.75" customHeight="1">
      <c r="A137" s="125"/>
      <c r="B137" s="91" t="s">
        <v>268</v>
      </c>
      <c r="C137" s="54" t="s">
        <v>269</v>
      </c>
      <c r="D137" s="56"/>
      <c r="E137" s="56"/>
      <c r="F137" s="56"/>
      <c r="G137" s="56"/>
      <c r="H137" s="56"/>
      <c r="I137" s="89"/>
      <c r="J137" s="58"/>
      <c r="K137" s="57"/>
      <c r="L137" s="58"/>
      <c r="M137" s="49" t="s">
        <v>33</v>
      </c>
      <c r="N137" s="50" t="s">
        <v>33</v>
      </c>
      <c r="O137" s="51" t="s">
        <v>33</v>
      </c>
    </row>
    <row r="138" spans="1:15" ht="27.6" customHeight="1">
      <c r="A138" s="125"/>
      <c r="B138" s="91" t="s">
        <v>270</v>
      </c>
      <c r="C138" s="54" t="s">
        <v>271</v>
      </c>
      <c r="D138" s="56"/>
      <c r="E138" s="56"/>
      <c r="F138" s="56"/>
      <c r="G138" s="56"/>
      <c r="H138" s="56"/>
      <c r="I138" s="56"/>
      <c r="J138" s="58"/>
      <c r="K138" s="57"/>
      <c r="L138" s="58"/>
      <c r="M138" s="49" t="s">
        <v>33</v>
      </c>
      <c r="N138" s="50" t="s">
        <v>33</v>
      </c>
      <c r="O138" s="51" t="s">
        <v>33</v>
      </c>
    </row>
    <row r="139" spans="1:15" ht="33" customHeight="1">
      <c r="A139" s="125"/>
      <c r="B139" s="91" t="s">
        <v>272</v>
      </c>
      <c r="C139" s="54" t="s">
        <v>273</v>
      </c>
      <c r="D139" s="56"/>
      <c r="E139" s="56"/>
      <c r="F139" s="56"/>
      <c r="G139" s="56"/>
      <c r="H139" s="56"/>
      <c r="I139" s="56"/>
      <c r="J139" s="58"/>
      <c r="K139" s="57"/>
      <c r="L139" s="58"/>
      <c r="M139" s="49" t="s">
        <v>33</v>
      </c>
      <c r="N139" s="50" t="s">
        <v>33</v>
      </c>
      <c r="O139" s="51" t="s">
        <v>33</v>
      </c>
    </row>
    <row r="140" spans="1:15" ht="27" customHeight="1">
      <c r="A140" s="125"/>
      <c r="B140" s="91" t="s">
        <v>274</v>
      </c>
      <c r="C140" s="54" t="s">
        <v>275</v>
      </c>
      <c r="D140" s="56"/>
      <c r="E140" s="56"/>
      <c r="F140" s="56"/>
      <c r="G140" s="56"/>
      <c r="H140" s="56"/>
      <c r="I140" s="56"/>
      <c r="J140" s="58"/>
      <c r="K140" s="57"/>
      <c r="L140" s="58"/>
      <c r="M140" s="49" t="s">
        <v>33</v>
      </c>
      <c r="N140" s="50" t="s">
        <v>33</v>
      </c>
      <c r="O140" s="51" t="s">
        <v>33</v>
      </c>
    </row>
    <row r="141" spans="1:15" ht="20.25" customHeight="1">
      <c r="A141" s="125"/>
      <c r="B141" s="91" t="s">
        <v>276</v>
      </c>
      <c r="C141" s="54" t="s">
        <v>277</v>
      </c>
      <c r="D141" s="56"/>
      <c r="E141" s="56"/>
      <c r="F141" s="56"/>
      <c r="G141" s="56"/>
      <c r="H141" s="56"/>
      <c r="I141" s="56"/>
      <c r="J141" s="58"/>
      <c r="K141" s="57"/>
      <c r="L141" s="58"/>
      <c r="M141" s="49" t="s">
        <v>33</v>
      </c>
      <c r="N141" s="50" t="s">
        <v>33</v>
      </c>
      <c r="O141" s="51" t="s">
        <v>33</v>
      </c>
    </row>
    <row r="142" spans="1:15" s="46" customFormat="1" ht="17.25" customHeight="1">
      <c r="A142" s="104" t="s">
        <v>278</v>
      </c>
      <c r="B142" s="105"/>
      <c r="C142" s="39" t="s">
        <v>279</v>
      </c>
      <c r="D142" s="106"/>
      <c r="E142" s="106"/>
      <c r="F142" s="106"/>
      <c r="G142" s="106"/>
      <c r="H142" s="106"/>
      <c r="I142" s="106"/>
      <c r="J142" s="107"/>
      <c r="K142" s="108"/>
      <c r="L142" s="107"/>
      <c r="M142" s="109"/>
      <c r="N142" s="106"/>
      <c r="O142" s="110"/>
    </row>
    <row r="143" spans="1:15" s="46" customFormat="1" ht="17.25" customHeight="1">
      <c r="A143" s="214" t="s">
        <v>280</v>
      </c>
      <c r="B143" s="215"/>
      <c r="C143" s="34" t="s">
        <v>281</v>
      </c>
      <c r="D143" s="106"/>
      <c r="E143" s="106"/>
      <c r="F143" s="106"/>
      <c r="G143" s="106"/>
      <c r="H143" s="106"/>
      <c r="I143" s="106"/>
      <c r="J143" s="107"/>
      <c r="K143" s="108"/>
      <c r="L143" s="107"/>
      <c r="M143" s="49" t="s">
        <v>33</v>
      </c>
      <c r="N143" s="50" t="s">
        <v>33</v>
      </c>
      <c r="O143" s="51" t="s">
        <v>33</v>
      </c>
    </row>
    <row r="144" spans="1:15" s="46" customFormat="1" ht="17.25" customHeight="1">
      <c r="A144" s="104"/>
      <c r="B144" s="74" t="s">
        <v>282</v>
      </c>
      <c r="C144" s="54" t="s">
        <v>283</v>
      </c>
      <c r="D144" s="106"/>
      <c r="E144" s="106"/>
      <c r="F144" s="106"/>
      <c r="G144" s="106"/>
      <c r="H144" s="106"/>
      <c r="I144" s="106"/>
      <c r="J144" s="107"/>
      <c r="K144" s="108"/>
      <c r="L144" s="107"/>
      <c r="M144" s="49" t="s">
        <v>33</v>
      </c>
      <c r="N144" s="50" t="s">
        <v>33</v>
      </c>
      <c r="O144" s="51" t="s">
        <v>33</v>
      </c>
    </row>
    <row r="145" spans="1:15" ht="27" customHeight="1">
      <c r="A145" s="126"/>
      <c r="B145" s="91" t="s">
        <v>284</v>
      </c>
      <c r="C145" s="54" t="s">
        <v>285</v>
      </c>
      <c r="D145" s="56"/>
      <c r="E145" s="56"/>
      <c r="F145" s="56"/>
      <c r="G145" s="56"/>
      <c r="H145" s="56"/>
      <c r="I145" s="56"/>
      <c r="J145" s="58"/>
      <c r="K145" s="57"/>
      <c r="L145" s="58"/>
      <c r="M145" s="49" t="s">
        <v>33</v>
      </c>
      <c r="N145" s="50" t="s">
        <v>33</v>
      </c>
      <c r="O145" s="51" t="s">
        <v>33</v>
      </c>
    </row>
    <row r="146" spans="1:15" ht="29.45" customHeight="1">
      <c r="A146" s="214" t="s">
        <v>286</v>
      </c>
      <c r="B146" s="215"/>
      <c r="C146" s="34" t="s">
        <v>287</v>
      </c>
      <c r="D146" s="56"/>
      <c r="E146" s="56"/>
      <c r="F146" s="56"/>
      <c r="G146" s="56"/>
      <c r="H146" s="56"/>
      <c r="I146" s="56"/>
      <c r="J146" s="58"/>
      <c r="K146" s="57"/>
      <c r="L146" s="58"/>
      <c r="M146" s="49" t="s">
        <v>33</v>
      </c>
      <c r="N146" s="50" t="s">
        <v>33</v>
      </c>
      <c r="O146" s="51" t="s">
        <v>33</v>
      </c>
    </row>
    <row r="147" spans="1:15" ht="16.899999999999999" customHeight="1">
      <c r="A147" s="127"/>
      <c r="B147" s="74" t="s">
        <v>288</v>
      </c>
      <c r="C147" s="54" t="s">
        <v>289</v>
      </c>
      <c r="D147" s="56"/>
      <c r="E147" s="56"/>
      <c r="F147" s="56"/>
      <c r="G147" s="56"/>
      <c r="H147" s="56"/>
      <c r="I147" s="56"/>
      <c r="J147" s="58"/>
      <c r="K147" s="57"/>
      <c r="L147" s="58"/>
      <c r="M147" s="49" t="s">
        <v>33</v>
      </c>
      <c r="N147" s="50" t="s">
        <v>33</v>
      </c>
      <c r="O147" s="51" t="s">
        <v>33</v>
      </c>
    </row>
    <row r="148" spans="1:15" ht="16.899999999999999" customHeight="1">
      <c r="A148" s="127"/>
      <c r="B148" s="74" t="s">
        <v>290</v>
      </c>
      <c r="C148" s="54" t="s">
        <v>291</v>
      </c>
      <c r="D148" s="56"/>
      <c r="E148" s="56"/>
      <c r="F148" s="56"/>
      <c r="G148" s="56"/>
      <c r="H148" s="56"/>
      <c r="I148" s="56"/>
      <c r="J148" s="58"/>
      <c r="K148" s="57"/>
      <c r="L148" s="58"/>
      <c r="M148" s="49" t="s">
        <v>33</v>
      </c>
      <c r="N148" s="50" t="s">
        <v>33</v>
      </c>
      <c r="O148" s="51" t="s">
        <v>33</v>
      </c>
    </row>
    <row r="149" spans="1:15" ht="16.899999999999999" customHeight="1">
      <c r="A149" s="73" t="s">
        <v>292</v>
      </c>
      <c r="B149" s="53"/>
      <c r="C149" s="34" t="s">
        <v>293</v>
      </c>
      <c r="D149" s="56"/>
      <c r="E149" s="56"/>
      <c r="F149" s="56"/>
      <c r="G149" s="56"/>
      <c r="H149" s="56"/>
      <c r="I149" s="56"/>
      <c r="J149" s="58"/>
      <c r="K149" s="57"/>
      <c r="L149" s="58"/>
      <c r="M149" s="122"/>
      <c r="N149" s="56"/>
      <c r="O149" s="123"/>
    </row>
    <row r="150" spans="1:15" ht="16.899999999999999" customHeight="1">
      <c r="A150" s="128" t="s">
        <v>294</v>
      </c>
      <c r="B150" s="53"/>
      <c r="C150" s="34" t="s">
        <v>295</v>
      </c>
      <c r="D150" s="56"/>
      <c r="E150" s="56"/>
      <c r="F150" s="56"/>
      <c r="G150" s="56"/>
      <c r="H150" s="56"/>
      <c r="I150" s="56"/>
      <c r="J150" s="58"/>
      <c r="K150" s="57"/>
      <c r="L150" s="58"/>
      <c r="M150" s="49" t="s">
        <v>33</v>
      </c>
      <c r="N150" s="50" t="s">
        <v>33</v>
      </c>
      <c r="O150" s="51" t="s">
        <v>33</v>
      </c>
    </row>
    <row r="151" spans="1:15" ht="16.899999999999999" customHeight="1">
      <c r="A151" s="73"/>
      <c r="B151" s="129" t="s">
        <v>296</v>
      </c>
      <c r="C151" s="54" t="s">
        <v>297</v>
      </c>
      <c r="D151" s="56"/>
      <c r="E151" s="56"/>
      <c r="F151" s="56"/>
      <c r="G151" s="56"/>
      <c r="H151" s="56"/>
      <c r="I151" s="56"/>
      <c r="J151" s="58"/>
      <c r="K151" s="57"/>
      <c r="L151" s="58"/>
      <c r="M151" s="49" t="s">
        <v>33</v>
      </c>
      <c r="N151" s="50" t="s">
        <v>33</v>
      </c>
      <c r="O151" s="51" t="s">
        <v>33</v>
      </c>
    </row>
    <row r="152" spans="1:15" ht="16.899999999999999" customHeight="1">
      <c r="A152" s="73"/>
      <c r="B152" s="129" t="s">
        <v>298</v>
      </c>
      <c r="C152" s="54" t="s">
        <v>299</v>
      </c>
      <c r="D152" s="56"/>
      <c r="E152" s="56"/>
      <c r="F152" s="56"/>
      <c r="G152" s="56"/>
      <c r="H152" s="56"/>
      <c r="I152" s="56"/>
      <c r="J152" s="58"/>
      <c r="K152" s="57"/>
      <c r="L152" s="58"/>
      <c r="M152" s="49" t="s">
        <v>33</v>
      </c>
      <c r="N152" s="50" t="s">
        <v>33</v>
      </c>
      <c r="O152" s="51" t="s">
        <v>33</v>
      </c>
    </row>
    <row r="153" spans="1:15" ht="16.899999999999999" customHeight="1">
      <c r="A153" s="73"/>
      <c r="B153" s="129" t="s">
        <v>300</v>
      </c>
      <c r="C153" s="54" t="s">
        <v>301</v>
      </c>
      <c r="D153" s="56"/>
      <c r="E153" s="56"/>
      <c r="F153" s="56"/>
      <c r="G153" s="56"/>
      <c r="H153" s="56"/>
      <c r="I153" s="56"/>
      <c r="J153" s="58"/>
      <c r="K153" s="57"/>
      <c r="L153" s="58"/>
      <c r="M153" s="49" t="s">
        <v>33</v>
      </c>
      <c r="N153" s="50" t="s">
        <v>33</v>
      </c>
      <c r="O153" s="51" t="s">
        <v>33</v>
      </c>
    </row>
    <row r="154" spans="1:15" ht="16.899999999999999" customHeight="1">
      <c r="A154" s="73"/>
      <c r="B154" s="129" t="s">
        <v>302</v>
      </c>
      <c r="C154" s="54" t="s">
        <v>303</v>
      </c>
      <c r="D154" s="56"/>
      <c r="E154" s="56"/>
      <c r="F154" s="56"/>
      <c r="G154" s="56"/>
      <c r="H154" s="56"/>
      <c r="I154" s="56"/>
      <c r="J154" s="58"/>
      <c r="K154" s="57"/>
      <c r="L154" s="58"/>
      <c r="M154" s="49" t="s">
        <v>33</v>
      </c>
      <c r="N154" s="50" t="s">
        <v>33</v>
      </c>
      <c r="O154" s="51" t="s">
        <v>33</v>
      </c>
    </row>
    <row r="155" spans="1:15" s="46" customFormat="1" ht="32.25" customHeight="1">
      <c r="A155" s="232" t="s">
        <v>304</v>
      </c>
      <c r="B155" s="233"/>
      <c r="C155" s="39" t="s">
        <v>305</v>
      </c>
      <c r="D155" s="41">
        <f>D162+D168</f>
        <v>330</v>
      </c>
      <c r="E155" s="44"/>
      <c r="F155" s="44">
        <f>F156</f>
        <v>0</v>
      </c>
      <c r="G155" s="130">
        <f>G162+G168</f>
        <v>80</v>
      </c>
      <c r="H155" s="130">
        <f>H162+H168</f>
        <v>100</v>
      </c>
      <c r="I155" s="130">
        <f>I156+I168</f>
        <v>75</v>
      </c>
      <c r="J155" s="131">
        <f>J156</f>
        <v>0</v>
      </c>
      <c r="K155" s="132"/>
      <c r="L155" s="130">
        <f>L156+L168</f>
        <v>75</v>
      </c>
      <c r="M155" s="43">
        <v>330</v>
      </c>
      <c r="N155" s="44">
        <v>330</v>
      </c>
      <c r="O155" s="133">
        <v>330</v>
      </c>
    </row>
    <row r="156" spans="1:15" ht="15.6" customHeight="1">
      <c r="A156" s="73" t="s">
        <v>306</v>
      </c>
      <c r="B156" s="33"/>
      <c r="C156" s="34" t="s">
        <v>307</v>
      </c>
      <c r="D156" s="45">
        <f>G156+H156+I156+L156</f>
        <v>0</v>
      </c>
      <c r="E156" s="56"/>
      <c r="F156" s="56"/>
      <c r="G156" s="56"/>
      <c r="H156" s="56"/>
      <c r="I156" s="56"/>
      <c r="J156" s="58"/>
      <c r="K156" s="57"/>
      <c r="L156" s="58"/>
      <c r="M156" s="49" t="s">
        <v>33</v>
      </c>
      <c r="N156" s="50" t="s">
        <v>33</v>
      </c>
      <c r="O156" s="51" t="s">
        <v>33</v>
      </c>
    </row>
    <row r="157" spans="1:15" ht="15.6" customHeight="1">
      <c r="A157" s="100" t="s">
        <v>308</v>
      </c>
      <c r="B157" s="33"/>
      <c r="C157" s="34" t="s">
        <v>309</v>
      </c>
      <c r="D157" s="56"/>
      <c r="E157" s="56"/>
      <c r="F157" s="56"/>
      <c r="G157" s="56"/>
      <c r="H157" s="56"/>
      <c r="I157" s="56"/>
      <c r="J157" s="58"/>
      <c r="K157" s="57"/>
      <c r="L157" s="58"/>
      <c r="M157" s="49" t="s">
        <v>33</v>
      </c>
      <c r="N157" s="50" t="s">
        <v>33</v>
      </c>
      <c r="O157" s="51" t="s">
        <v>33</v>
      </c>
    </row>
    <row r="158" spans="1:15" ht="15.6" customHeight="1">
      <c r="A158" s="100" t="s">
        <v>310</v>
      </c>
      <c r="B158" s="33"/>
      <c r="C158" s="34" t="s">
        <v>311</v>
      </c>
      <c r="D158" s="56"/>
      <c r="E158" s="56"/>
      <c r="F158" s="56"/>
      <c r="G158" s="56"/>
      <c r="H158" s="56"/>
      <c r="I158" s="56"/>
      <c r="J158" s="58"/>
      <c r="K158" s="57"/>
      <c r="L158" s="58"/>
      <c r="M158" s="49" t="s">
        <v>33</v>
      </c>
      <c r="N158" s="50" t="s">
        <v>33</v>
      </c>
      <c r="O158" s="51" t="s">
        <v>33</v>
      </c>
    </row>
    <row r="159" spans="1:15" ht="15.6" customHeight="1">
      <c r="A159" s="219" t="s">
        <v>312</v>
      </c>
      <c r="B159" s="220"/>
      <c r="C159" s="34" t="s">
        <v>313</v>
      </c>
      <c r="D159" s="56"/>
      <c r="E159" s="56"/>
      <c r="F159" s="56"/>
      <c r="G159" s="56"/>
      <c r="H159" s="56"/>
      <c r="I159" s="56"/>
      <c r="J159" s="58"/>
      <c r="K159" s="57"/>
      <c r="L159" s="58"/>
      <c r="M159" s="49" t="s">
        <v>33</v>
      </c>
      <c r="N159" s="50" t="s">
        <v>33</v>
      </c>
      <c r="O159" s="51" t="s">
        <v>33</v>
      </c>
    </row>
    <row r="160" spans="1:15" ht="15.6" customHeight="1">
      <c r="A160" s="219" t="s">
        <v>314</v>
      </c>
      <c r="B160" s="220"/>
      <c r="C160" s="34" t="s">
        <v>315</v>
      </c>
      <c r="D160" s="56"/>
      <c r="E160" s="56"/>
      <c r="F160" s="56"/>
      <c r="G160" s="56"/>
      <c r="H160" s="56"/>
      <c r="I160" s="56"/>
      <c r="J160" s="58"/>
      <c r="K160" s="57"/>
      <c r="L160" s="58"/>
      <c r="M160" s="49" t="s">
        <v>33</v>
      </c>
      <c r="N160" s="50" t="s">
        <v>33</v>
      </c>
      <c r="O160" s="51" t="s">
        <v>33</v>
      </c>
    </row>
    <row r="161" spans="1:15" ht="15.6" customHeight="1">
      <c r="A161" s="100" t="s">
        <v>316</v>
      </c>
      <c r="B161" s="33"/>
      <c r="C161" s="34" t="s">
        <v>317</v>
      </c>
      <c r="D161" s="56"/>
      <c r="E161" s="56"/>
      <c r="F161" s="56"/>
      <c r="G161" s="56"/>
      <c r="H161" s="56"/>
      <c r="I161" s="56"/>
      <c r="J161" s="58"/>
      <c r="K161" s="57"/>
      <c r="L161" s="58"/>
      <c r="M161" s="49" t="s">
        <v>33</v>
      </c>
      <c r="N161" s="50" t="s">
        <v>33</v>
      </c>
      <c r="O161" s="51" t="s">
        <v>33</v>
      </c>
    </row>
    <row r="162" spans="1:15" ht="15.6" customHeight="1">
      <c r="A162" s="100" t="s">
        <v>318</v>
      </c>
      <c r="B162" s="33"/>
      <c r="C162" s="34" t="s">
        <v>319</v>
      </c>
      <c r="D162" s="45">
        <f>G162+H162+I162+L162</f>
        <v>20</v>
      </c>
      <c r="E162" s="56"/>
      <c r="F162" s="56"/>
      <c r="G162" s="56"/>
      <c r="H162" s="56">
        <v>20</v>
      </c>
      <c r="I162" s="56"/>
      <c r="J162" s="58"/>
      <c r="K162" s="57"/>
      <c r="L162" s="58"/>
      <c r="M162" s="49" t="s">
        <v>33</v>
      </c>
      <c r="N162" s="50" t="s">
        <v>33</v>
      </c>
      <c r="O162" s="51" t="s">
        <v>33</v>
      </c>
    </row>
    <row r="163" spans="1:15" ht="32.25" customHeight="1">
      <c r="A163" s="221" t="s">
        <v>320</v>
      </c>
      <c r="B163" s="222"/>
      <c r="C163" s="34" t="s">
        <v>321</v>
      </c>
      <c r="D163" s="56"/>
      <c r="E163" s="56"/>
      <c r="F163" s="56"/>
      <c r="G163" s="56"/>
      <c r="H163" s="56"/>
      <c r="I163" s="56"/>
      <c r="J163" s="58"/>
      <c r="K163" s="57"/>
      <c r="L163" s="58"/>
      <c r="M163" s="49" t="s">
        <v>33</v>
      </c>
      <c r="N163" s="50" t="s">
        <v>33</v>
      </c>
      <c r="O163" s="51" t="s">
        <v>33</v>
      </c>
    </row>
    <row r="164" spans="1:15" ht="15.6" customHeight="1">
      <c r="A164" s="100" t="s">
        <v>322</v>
      </c>
      <c r="B164" s="33"/>
      <c r="C164" s="34" t="s">
        <v>323</v>
      </c>
      <c r="D164" s="56"/>
      <c r="E164" s="56"/>
      <c r="F164" s="56"/>
      <c r="G164" s="56"/>
      <c r="H164" s="56"/>
      <c r="I164" s="56"/>
      <c r="J164" s="58"/>
      <c r="K164" s="57"/>
      <c r="L164" s="58"/>
      <c r="M164" s="49" t="s">
        <v>33</v>
      </c>
      <c r="N164" s="50" t="s">
        <v>33</v>
      </c>
      <c r="O164" s="51" t="s">
        <v>33</v>
      </c>
    </row>
    <row r="165" spans="1:15" ht="15.6" customHeight="1">
      <c r="A165" s="100" t="s">
        <v>324</v>
      </c>
      <c r="B165" s="120"/>
      <c r="C165" s="34" t="s">
        <v>325</v>
      </c>
      <c r="D165" s="56"/>
      <c r="E165" s="56"/>
      <c r="F165" s="56"/>
      <c r="G165" s="56"/>
      <c r="H165" s="56"/>
      <c r="I165" s="56"/>
      <c r="J165" s="58"/>
      <c r="K165" s="57"/>
      <c r="L165" s="58"/>
      <c r="M165" s="49" t="s">
        <v>33</v>
      </c>
      <c r="N165" s="50" t="s">
        <v>33</v>
      </c>
      <c r="O165" s="51" t="s">
        <v>33</v>
      </c>
    </row>
    <row r="166" spans="1:15" ht="15.6" customHeight="1">
      <c r="A166" s="100" t="s">
        <v>326</v>
      </c>
      <c r="B166" s="120"/>
      <c r="C166" s="34" t="s">
        <v>327</v>
      </c>
      <c r="D166" s="56"/>
      <c r="E166" s="56"/>
      <c r="F166" s="56"/>
      <c r="G166" s="56"/>
      <c r="H166" s="56"/>
      <c r="I166" s="56"/>
      <c r="J166" s="58"/>
      <c r="K166" s="57"/>
      <c r="L166" s="58"/>
      <c r="M166" s="49" t="s">
        <v>33</v>
      </c>
      <c r="N166" s="50" t="s">
        <v>33</v>
      </c>
      <c r="O166" s="51" t="s">
        <v>33</v>
      </c>
    </row>
    <row r="167" spans="1:15" ht="18" customHeight="1">
      <c r="A167" s="134" t="s">
        <v>328</v>
      </c>
      <c r="B167" s="111"/>
      <c r="C167" s="34" t="s">
        <v>329</v>
      </c>
      <c r="D167" s="56"/>
      <c r="E167" s="56"/>
      <c r="F167" s="56"/>
      <c r="G167" s="56"/>
      <c r="H167" s="56"/>
      <c r="I167" s="56"/>
      <c r="J167" s="58"/>
      <c r="K167" s="57"/>
      <c r="L167" s="58"/>
      <c r="M167" s="49" t="s">
        <v>33</v>
      </c>
      <c r="N167" s="50" t="s">
        <v>33</v>
      </c>
      <c r="O167" s="51" t="s">
        <v>33</v>
      </c>
    </row>
    <row r="168" spans="1:15" ht="18" customHeight="1">
      <c r="A168" s="134"/>
      <c r="B168" s="120" t="s">
        <v>330</v>
      </c>
      <c r="C168" s="34" t="s">
        <v>331</v>
      </c>
      <c r="D168" s="45">
        <f>G168+H168+I168+L168</f>
        <v>310</v>
      </c>
      <c r="E168" s="56"/>
      <c r="F168" s="56"/>
      <c r="G168" s="56">
        <v>80</v>
      </c>
      <c r="H168" s="56">
        <v>80</v>
      </c>
      <c r="I168" s="56">
        <v>75</v>
      </c>
      <c r="J168" s="58"/>
      <c r="K168" s="57"/>
      <c r="L168" s="58">
        <v>75</v>
      </c>
      <c r="M168" s="49">
        <v>310</v>
      </c>
      <c r="N168" s="50">
        <v>310</v>
      </c>
      <c r="O168" s="51">
        <v>310</v>
      </c>
    </row>
    <row r="169" spans="1:15" ht="15.6" customHeight="1">
      <c r="A169" s="135" t="s">
        <v>332</v>
      </c>
      <c r="B169" s="136"/>
      <c r="C169" s="34" t="s">
        <v>333</v>
      </c>
      <c r="D169" s="56"/>
      <c r="E169" s="56"/>
      <c r="F169" s="56"/>
      <c r="G169" s="56"/>
      <c r="H169" s="56"/>
      <c r="I169" s="56"/>
      <c r="J169" s="58"/>
      <c r="K169" s="57"/>
      <c r="L169" s="58"/>
      <c r="M169" s="122"/>
      <c r="N169" s="56"/>
      <c r="O169" s="123"/>
    </row>
    <row r="170" spans="1:15" s="46" customFormat="1" ht="15.6" customHeight="1">
      <c r="A170" s="137" t="s">
        <v>334</v>
      </c>
      <c r="B170" s="105"/>
      <c r="C170" s="39" t="s">
        <v>335</v>
      </c>
      <c r="D170" s="106"/>
      <c r="E170" s="106"/>
      <c r="F170" s="106"/>
      <c r="G170" s="106"/>
      <c r="H170" s="106"/>
      <c r="I170" s="106"/>
      <c r="J170" s="107"/>
      <c r="K170" s="108"/>
      <c r="L170" s="107"/>
      <c r="M170" s="109"/>
      <c r="N170" s="106"/>
      <c r="O170" s="110"/>
    </row>
    <row r="171" spans="1:15" ht="29.45" customHeight="1">
      <c r="A171" s="223" t="s">
        <v>336</v>
      </c>
      <c r="B171" s="224"/>
      <c r="C171" s="34" t="s">
        <v>337</v>
      </c>
      <c r="D171" s="56"/>
      <c r="E171" s="56"/>
      <c r="F171" s="56"/>
      <c r="G171" s="56"/>
      <c r="H171" s="56"/>
      <c r="I171" s="56"/>
      <c r="J171" s="58"/>
      <c r="K171" s="57"/>
      <c r="L171" s="58"/>
      <c r="M171" s="49" t="s">
        <v>33</v>
      </c>
      <c r="N171" s="50" t="s">
        <v>33</v>
      </c>
      <c r="O171" s="51" t="s">
        <v>33</v>
      </c>
    </row>
    <row r="172" spans="1:15" ht="15.6" customHeight="1">
      <c r="A172" s="100" t="s">
        <v>338</v>
      </c>
      <c r="B172" s="33"/>
      <c r="C172" s="34" t="s">
        <v>339</v>
      </c>
      <c r="D172" s="56"/>
      <c r="E172" s="56"/>
      <c r="F172" s="56"/>
      <c r="G172" s="56"/>
      <c r="H172" s="56"/>
      <c r="I172" s="56"/>
      <c r="J172" s="58"/>
      <c r="K172" s="57"/>
      <c r="L172" s="58"/>
      <c r="M172" s="49" t="s">
        <v>33</v>
      </c>
      <c r="N172" s="50" t="s">
        <v>33</v>
      </c>
      <c r="O172" s="51" t="s">
        <v>33</v>
      </c>
    </row>
    <row r="173" spans="1:15" s="46" customFormat="1" ht="15.6" customHeight="1">
      <c r="A173" s="138" t="s">
        <v>340</v>
      </c>
      <c r="B173" s="105"/>
      <c r="C173" s="39" t="s">
        <v>341</v>
      </c>
      <c r="D173" s="106"/>
      <c r="E173" s="106"/>
      <c r="F173" s="106"/>
      <c r="G173" s="106"/>
      <c r="H173" s="106"/>
      <c r="I173" s="106"/>
      <c r="J173" s="107"/>
      <c r="K173" s="108"/>
      <c r="L173" s="107"/>
      <c r="M173" s="109"/>
      <c r="N173" s="106"/>
      <c r="O173" s="110"/>
    </row>
    <row r="174" spans="1:15" ht="27.75" customHeight="1">
      <c r="A174" s="225" t="s">
        <v>342</v>
      </c>
      <c r="B174" s="226"/>
      <c r="C174" s="34" t="s">
        <v>343</v>
      </c>
      <c r="D174" s="56"/>
      <c r="E174" s="56"/>
      <c r="F174" s="56"/>
      <c r="G174" s="56"/>
      <c r="H174" s="56"/>
      <c r="I174" s="56"/>
      <c r="J174" s="58"/>
      <c r="K174" s="57"/>
      <c r="L174" s="58"/>
      <c r="M174" s="49" t="s">
        <v>33</v>
      </c>
      <c r="N174" s="50" t="s">
        <v>33</v>
      </c>
      <c r="O174" s="51" t="s">
        <v>33</v>
      </c>
    </row>
    <row r="175" spans="1:15" ht="15.6" customHeight="1">
      <c r="A175" s="73"/>
      <c r="B175" s="91" t="s">
        <v>344</v>
      </c>
      <c r="C175" s="54" t="s">
        <v>345</v>
      </c>
      <c r="D175" s="56"/>
      <c r="E175" s="56"/>
      <c r="F175" s="56"/>
      <c r="G175" s="56"/>
      <c r="H175" s="56"/>
      <c r="I175" s="57"/>
      <c r="J175" s="58"/>
      <c r="K175" s="57"/>
      <c r="L175" s="58"/>
      <c r="M175" s="49" t="s">
        <v>33</v>
      </c>
      <c r="N175" s="50" t="s">
        <v>33</v>
      </c>
      <c r="O175" s="51" t="s">
        <v>33</v>
      </c>
    </row>
    <row r="176" spans="1:15" ht="15.6" customHeight="1">
      <c r="A176" s="73"/>
      <c r="B176" s="91" t="s">
        <v>346</v>
      </c>
      <c r="C176" s="54" t="s">
        <v>347</v>
      </c>
      <c r="D176" s="56"/>
      <c r="E176" s="56"/>
      <c r="F176" s="56"/>
      <c r="G176" s="56"/>
      <c r="H176" s="56"/>
      <c r="I176" s="57"/>
      <c r="J176" s="58"/>
      <c r="K176" s="57"/>
      <c r="L176" s="58"/>
      <c r="M176" s="49" t="s">
        <v>33</v>
      </c>
      <c r="N176" s="50" t="s">
        <v>33</v>
      </c>
      <c r="O176" s="51" t="s">
        <v>33</v>
      </c>
    </row>
    <row r="177" spans="1:15" ht="15.6" customHeight="1">
      <c r="A177" s="73"/>
      <c r="B177" s="91" t="s">
        <v>348</v>
      </c>
      <c r="C177" s="54" t="s">
        <v>349</v>
      </c>
      <c r="D177" s="56"/>
      <c r="E177" s="56"/>
      <c r="F177" s="56"/>
      <c r="G177" s="56"/>
      <c r="H177" s="56"/>
      <c r="I177" s="57"/>
      <c r="J177" s="58"/>
      <c r="K177" s="57"/>
      <c r="L177" s="58"/>
      <c r="M177" s="49" t="s">
        <v>33</v>
      </c>
      <c r="N177" s="50" t="s">
        <v>33</v>
      </c>
      <c r="O177" s="51" t="s">
        <v>33</v>
      </c>
    </row>
    <row r="178" spans="1:15" ht="15.6" customHeight="1">
      <c r="A178" s="73"/>
      <c r="B178" s="53" t="s">
        <v>350</v>
      </c>
      <c r="C178" s="54" t="s">
        <v>351</v>
      </c>
      <c r="D178" s="56"/>
      <c r="E178" s="56"/>
      <c r="F178" s="56"/>
      <c r="G178" s="56"/>
      <c r="H178" s="56"/>
      <c r="I178" s="57"/>
      <c r="J178" s="58"/>
      <c r="K178" s="57"/>
      <c r="L178" s="58"/>
      <c r="M178" s="49" t="s">
        <v>33</v>
      </c>
      <c r="N178" s="50" t="s">
        <v>33</v>
      </c>
      <c r="O178" s="51" t="s">
        <v>33</v>
      </c>
    </row>
    <row r="179" spans="1:15" ht="15.6" customHeight="1">
      <c r="A179" s="52" t="s">
        <v>352</v>
      </c>
      <c r="B179" s="33"/>
      <c r="C179" s="34" t="s">
        <v>353</v>
      </c>
      <c r="D179" s="56"/>
      <c r="E179" s="56"/>
      <c r="F179" s="56"/>
      <c r="G179" s="56"/>
      <c r="H179" s="56"/>
      <c r="I179" s="57"/>
      <c r="J179" s="58"/>
      <c r="K179" s="57"/>
      <c r="L179" s="58"/>
      <c r="M179" s="49" t="s">
        <v>33</v>
      </c>
      <c r="N179" s="50" t="s">
        <v>33</v>
      </c>
      <c r="O179" s="51" t="s">
        <v>33</v>
      </c>
    </row>
    <row r="180" spans="1:15" ht="15.6" customHeight="1">
      <c r="A180" s="73"/>
      <c r="B180" s="53" t="s">
        <v>354</v>
      </c>
      <c r="C180" s="54" t="s">
        <v>355</v>
      </c>
      <c r="D180" s="56"/>
      <c r="E180" s="56"/>
      <c r="F180" s="56"/>
      <c r="G180" s="56"/>
      <c r="H180" s="56"/>
      <c r="I180" s="57"/>
      <c r="J180" s="58"/>
      <c r="K180" s="57"/>
      <c r="L180" s="58"/>
      <c r="M180" s="49" t="s">
        <v>33</v>
      </c>
      <c r="N180" s="50" t="s">
        <v>33</v>
      </c>
      <c r="O180" s="51" t="s">
        <v>33</v>
      </c>
    </row>
    <row r="181" spans="1:15" ht="15.6" customHeight="1">
      <c r="A181" s="73"/>
      <c r="B181" s="53" t="s">
        <v>356</v>
      </c>
      <c r="C181" s="54" t="s">
        <v>357</v>
      </c>
      <c r="D181" s="56"/>
      <c r="E181" s="56"/>
      <c r="F181" s="56"/>
      <c r="G181" s="56"/>
      <c r="H181" s="56"/>
      <c r="I181" s="57"/>
      <c r="J181" s="58"/>
      <c r="K181" s="57"/>
      <c r="L181" s="58"/>
      <c r="M181" s="49" t="s">
        <v>33</v>
      </c>
      <c r="N181" s="50" t="s">
        <v>33</v>
      </c>
      <c r="O181" s="51" t="s">
        <v>33</v>
      </c>
    </row>
    <row r="182" spans="1:15" ht="15.6" customHeight="1">
      <c r="A182" s="73"/>
      <c r="B182" s="53" t="s">
        <v>358</v>
      </c>
      <c r="C182" s="54" t="s">
        <v>359</v>
      </c>
      <c r="D182" s="56"/>
      <c r="E182" s="56"/>
      <c r="F182" s="56"/>
      <c r="G182" s="56"/>
      <c r="H182" s="56"/>
      <c r="I182" s="57"/>
      <c r="J182" s="58"/>
      <c r="K182" s="57"/>
      <c r="L182" s="58"/>
      <c r="M182" s="49" t="s">
        <v>33</v>
      </c>
      <c r="N182" s="50" t="s">
        <v>33</v>
      </c>
      <c r="O182" s="51" t="s">
        <v>33</v>
      </c>
    </row>
    <row r="183" spans="1:15" ht="16.899999999999999" customHeight="1">
      <c r="A183" s="139" t="s">
        <v>360</v>
      </c>
      <c r="B183" s="140"/>
      <c r="C183" s="34" t="s">
        <v>361</v>
      </c>
      <c r="D183" s="56"/>
      <c r="E183" s="56"/>
      <c r="F183" s="56"/>
      <c r="G183" s="56"/>
      <c r="H183" s="56"/>
      <c r="I183" s="57"/>
      <c r="J183" s="58"/>
      <c r="K183" s="57"/>
      <c r="L183" s="58"/>
      <c r="M183" s="122"/>
      <c r="N183" s="56"/>
      <c r="O183" s="123"/>
    </row>
    <row r="184" spans="1:15" ht="16.899999999999999" customHeight="1">
      <c r="A184" s="73" t="s">
        <v>362</v>
      </c>
      <c r="B184" s="33"/>
      <c r="C184" s="141" t="s">
        <v>363</v>
      </c>
      <c r="D184" s="56"/>
      <c r="E184" s="56"/>
      <c r="F184" s="56"/>
      <c r="G184" s="56"/>
      <c r="H184" s="56"/>
      <c r="I184" s="57"/>
      <c r="J184" s="58"/>
      <c r="K184" s="57"/>
      <c r="L184" s="58"/>
      <c r="M184" s="122"/>
      <c r="N184" s="56"/>
      <c r="O184" s="123"/>
    </row>
    <row r="185" spans="1:15" ht="16.899999999999999" customHeight="1">
      <c r="A185" s="139"/>
      <c r="B185" s="53" t="s">
        <v>364</v>
      </c>
      <c r="C185" s="142" t="s">
        <v>365</v>
      </c>
      <c r="D185" s="56"/>
      <c r="E185" s="56"/>
      <c r="F185" s="56"/>
      <c r="G185" s="56"/>
      <c r="H185" s="56"/>
      <c r="I185" s="57"/>
      <c r="J185" s="58"/>
      <c r="K185" s="57"/>
      <c r="L185" s="58"/>
      <c r="M185" s="122"/>
      <c r="N185" s="56"/>
      <c r="O185" s="123"/>
    </row>
    <row r="186" spans="1:15" s="150" customFormat="1">
      <c r="A186" s="143" t="s">
        <v>366</v>
      </c>
      <c r="B186" s="144"/>
      <c r="C186" s="141" t="s">
        <v>367</v>
      </c>
      <c r="D186" s="145"/>
      <c r="E186" s="145"/>
      <c r="F186" s="145"/>
      <c r="G186" s="145"/>
      <c r="H186" s="145"/>
      <c r="I186" s="146"/>
      <c r="J186" s="147"/>
      <c r="K186" s="146"/>
      <c r="L186" s="147"/>
      <c r="M186" s="148"/>
      <c r="N186" s="145"/>
      <c r="O186" s="149"/>
    </row>
    <row r="187" spans="1:15">
      <c r="A187" s="127"/>
      <c r="B187" s="151" t="s">
        <v>368</v>
      </c>
      <c r="C187" s="142" t="s">
        <v>369</v>
      </c>
      <c r="D187" s="56"/>
      <c r="E187" s="56"/>
      <c r="F187" s="56"/>
      <c r="G187" s="56"/>
      <c r="H187" s="56"/>
      <c r="I187" s="57"/>
      <c r="J187" s="58"/>
      <c r="K187" s="57"/>
      <c r="L187" s="58"/>
      <c r="M187" s="122"/>
      <c r="N187" s="56"/>
      <c r="O187" s="123"/>
    </row>
    <row r="188" spans="1:15" s="156" customFormat="1" ht="39" customHeight="1">
      <c r="A188" s="227" t="s">
        <v>370</v>
      </c>
      <c r="B188" s="228"/>
      <c r="C188" s="152"/>
      <c r="D188" s="153">
        <f>D261+D258</f>
        <v>7226</v>
      </c>
      <c r="E188" s="153">
        <f>E261</f>
        <v>0</v>
      </c>
      <c r="F188" s="153">
        <f>F261</f>
        <v>0</v>
      </c>
      <c r="G188" s="153">
        <f>G261+G258</f>
        <v>571</v>
      </c>
      <c r="H188" s="153">
        <f>H261+H258</f>
        <v>5220</v>
      </c>
      <c r="I188" s="153">
        <f>I261+I258</f>
        <v>1435</v>
      </c>
      <c r="J188" s="154">
        <f t="shared" ref="J188:O188" si="19">J261</f>
        <v>0</v>
      </c>
      <c r="K188" s="154">
        <f t="shared" si="19"/>
        <v>0</v>
      </c>
      <c r="L188" s="153">
        <f>L261+L258</f>
        <v>0</v>
      </c>
      <c r="M188" s="155">
        <f t="shared" si="19"/>
        <v>7226</v>
      </c>
      <c r="N188" s="153">
        <f t="shared" si="19"/>
        <v>7226</v>
      </c>
      <c r="O188" s="153">
        <f t="shared" si="19"/>
        <v>7226</v>
      </c>
    </row>
    <row r="189" spans="1:15" ht="30" customHeight="1">
      <c r="A189" s="212" t="s">
        <v>371</v>
      </c>
      <c r="B189" s="213"/>
      <c r="C189" s="39" t="s">
        <v>372</v>
      </c>
      <c r="D189" s="56"/>
      <c r="E189" s="56"/>
      <c r="F189" s="56"/>
      <c r="G189" s="56"/>
      <c r="H189" s="56"/>
      <c r="I189" s="57"/>
      <c r="J189" s="58"/>
      <c r="K189" s="57"/>
      <c r="L189" s="58"/>
      <c r="M189" s="122"/>
      <c r="N189" s="56"/>
      <c r="O189" s="123"/>
    </row>
    <row r="190" spans="1:15" ht="18" customHeight="1">
      <c r="A190" s="73" t="s">
        <v>373</v>
      </c>
      <c r="B190" s="53"/>
      <c r="C190" s="34" t="s">
        <v>374</v>
      </c>
      <c r="D190" s="56"/>
      <c r="E190" s="56"/>
      <c r="F190" s="56"/>
      <c r="G190" s="56"/>
      <c r="H190" s="56"/>
      <c r="I190" s="57"/>
      <c r="J190" s="58"/>
      <c r="K190" s="57"/>
      <c r="L190" s="58"/>
      <c r="M190" s="49" t="s">
        <v>33</v>
      </c>
      <c r="N190" s="50" t="s">
        <v>33</v>
      </c>
      <c r="O190" s="51" t="s">
        <v>33</v>
      </c>
    </row>
    <row r="191" spans="1:15" ht="15" customHeight="1">
      <c r="A191" s="125"/>
      <c r="B191" s="74" t="s">
        <v>375</v>
      </c>
      <c r="C191" s="54" t="s">
        <v>376</v>
      </c>
      <c r="D191" s="56"/>
      <c r="E191" s="56"/>
      <c r="F191" s="56"/>
      <c r="G191" s="56"/>
      <c r="H191" s="56"/>
      <c r="I191" s="57"/>
      <c r="J191" s="58"/>
      <c r="K191" s="57"/>
      <c r="L191" s="58"/>
      <c r="M191" s="49" t="s">
        <v>33</v>
      </c>
      <c r="N191" s="50" t="s">
        <v>33</v>
      </c>
      <c r="O191" s="51" t="s">
        <v>33</v>
      </c>
    </row>
    <row r="192" spans="1:15" ht="30" customHeight="1">
      <c r="A192" s="125"/>
      <c r="B192" s="157" t="s">
        <v>377</v>
      </c>
      <c r="C192" s="54" t="s">
        <v>378</v>
      </c>
      <c r="D192" s="56"/>
      <c r="E192" s="56"/>
      <c r="F192" s="56"/>
      <c r="G192" s="56"/>
      <c r="H192" s="56"/>
      <c r="I192" s="57"/>
      <c r="J192" s="58"/>
      <c r="K192" s="57"/>
      <c r="L192" s="58"/>
      <c r="M192" s="49" t="s">
        <v>33</v>
      </c>
      <c r="N192" s="50" t="s">
        <v>33</v>
      </c>
      <c r="O192" s="51" t="s">
        <v>33</v>
      </c>
    </row>
    <row r="193" spans="1:15" ht="16.899999999999999" customHeight="1">
      <c r="A193" s="125"/>
      <c r="B193" s="157" t="s">
        <v>379</v>
      </c>
      <c r="C193" s="54" t="s">
        <v>380</v>
      </c>
      <c r="D193" s="56"/>
      <c r="E193" s="56"/>
      <c r="F193" s="56"/>
      <c r="G193" s="56"/>
      <c r="H193" s="56"/>
      <c r="I193" s="57"/>
      <c r="J193" s="58"/>
      <c r="K193" s="57"/>
      <c r="L193" s="58"/>
      <c r="M193" s="49" t="s">
        <v>33</v>
      </c>
      <c r="N193" s="50" t="s">
        <v>33</v>
      </c>
      <c r="O193" s="51" t="s">
        <v>33</v>
      </c>
    </row>
    <row r="194" spans="1:15" ht="17.25" customHeight="1">
      <c r="A194" s="73" t="s">
        <v>381</v>
      </c>
      <c r="B194" s="101"/>
      <c r="C194" s="39" t="s">
        <v>382</v>
      </c>
      <c r="D194" s="56"/>
      <c r="E194" s="56"/>
      <c r="F194" s="56"/>
      <c r="G194" s="56"/>
      <c r="H194" s="56"/>
      <c r="I194" s="57"/>
      <c r="J194" s="58"/>
      <c r="K194" s="57"/>
      <c r="L194" s="58"/>
      <c r="M194" s="122"/>
      <c r="N194" s="56"/>
      <c r="O194" s="123"/>
    </row>
    <row r="195" spans="1:15" ht="30.6" customHeight="1">
      <c r="A195" s="214" t="s">
        <v>383</v>
      </c>
      <c r="B195" s="215"/>
      <c r="C195" s="34" t="s">
        <v>281</v>
      </c>
      <c r="D195" s="56"/>
      <c r="E195" s="56"/>
      <c r="F195" s="56"/>
      <c r="G195" s="56"/>
      <c r="H195" s="56"/>
      <c r="I195" s="57"/>
      <c r="J195" s="58"/>
      <c r="K195" s="57"/>
      <c r="L195" s="58"/>
      <c r="M195" s="49" t="s">
        <v>33</v>
      </c>
      <c r="N195" s="50" t="s">
        <v>33</v>
      </c>
      <c r="O195" s="51" t="s">
        <v>33</v>
      </c>
    </row>
    <row r="196" spans="1:15" ht="15.6" customHeight="1">
      <c r="A196" s="73"/>
      <c r="B196" s="111" t="s">
        <v>384</v>
      </c>
      <c r="C196" s="54" t="s">
        <v>385</v>
      </c>
      <c r="D196" s="56"/>
      <c r="E196" s="56"/>
      <c r="F196" s="56"/>
      <c r="G196" s="56"/>
      <c r="H196" s="56"/>
      <c r="I196" s="57"/>
      <c r="J196" s="58"/>
      <c r="K196" s="57"/>
      <c r="L196" s="58"/>
      <c r="M196" s="49" t="s">
        <v>33</v>
      </c>
      <c r="N196" s="50" t="s">
        <v>33</v>
      </c>
      <c r="O196" s="51" t="s">
        <v>33</v>
      </c>
    </row>
    <row r="197" spans="1:15" ht="15.6" customHeight="1">
      <c r="A197" s="73"/>
      <c r="B197" s="111" t="s">
        <v>386</v>
      </c>
      <c r="C197" s="54" t="s">
        <v>387</v>
      </c>
      <c r="D197" s="56"/>
      <c r="E197" s="56"/>
      <c r="F197" s="56"/>
      <c r="G197" s="56"/>
      <c r="H197" s="56"/>
      <c r="I197" s="57"/>
      <c r="J197" s="58"/>
      <c r="K197" s="57"/>
      <c r="L197" s="58"/>
      <c r="M197" s="49" t="s">
        <v>33</v>
      </c>
      <c r="N197" s="50" t="s">
        <v>33</v>
      </c>
      <c r="O197" s="51" t="s">
        <v>33</v>
      </c>
    </row>
    <row r="198" spans="1:15" ht="15.6" customHeight="1">
      <c r="A198" s="73"/>
      <c r="B198" s="111" t="s">
        <v>388</v>
      </c>
      <c r="C198" s="54" t="s">
        <v>389</v>
      </c>
      <c r="D198" s="56"/>
      <c r="E198" s="56"/>
      <c r="F198" s="56"/>
      <c r="G198" s="56"/>
      <c r="H198" s="56"/>
      <c r="I198" s="57"/>
      <c r="J198" s="58"/>
      <c r="K198" s="57"/>
      <c r="L198" s="58"/>
      <c r="M198" s="49" t="s">
        <v>33</v>
      </c>
      <c r="N198" s="50" t="s">
        <v>33</v>
      </c>
      <c r="O198" s="51" t="s">
        <v>33</v>
      </c>
    </row>
    <row r="199" spans="1:15" ht="15.6" customHeight="1">
      <c r="A199" s="73"/>
      <c r="B199" s="111" t="s">
        <v>390</v>
      </c>
      <c r="C199" s="54" t="s">
        <v>391</v>
      </c>
      <c r="D199" s="56"/>
      <c r="E199" s="56"/>
      <c r="F199" s="56"/>
      <c r="G199" s="56"/>
      <c r="H199" s="56"/>
      <c r="I199" s="57"/>
      <c r="J199" s="58"/>
      <c r="K199" s="57"/>
      <c r="L199" s="58"/>
      <c r="M199" s="49" t="s">
        <v>33</v>
      </c>
      <c r="N199" s="50" t="s">
        <v>33</v>
      </c>
      <c r="O199" s="51" t="s">
        <v>33</v>
      </c>
    </row>
    <row r="200" spans="1:15" ht="15.6" customHeight="1">
      <c r="A200" s="126"/>
      <c r="B200" s="111" t="s">
        <v>392</v>
      </c>
      <c r="C200" s="54" t="s">
        <v>393</v>
      </c>
      <c r="D200" s="56"/>
      <c r="E200" s="56"/>
      <c r="F200" s="56"/>
      <c r="G200" s="56"/>
      <c r="H200" s="56"/>
      <c r="I200" s="57"/>
      <c r="J200" s="58"/>
      <c r="K200" s="57"/>
      <c r="L200" s="58"/>
      <c r="M200" s="49" t="s">
        <v>33</v>
      </c>
      <c r="N200" s="50" t="s">
        <v>33</v>
      </c>
      <c r="O200" s="51" t="s">
        <v>33</v>
      </c>
    </row>
    <row r="201" spans="1:15" ht="15.6" customHeight="1">
      <c r="A201" s="126"/>
      <c r="B201" s="111" t="s">
        <v>394</v>
      </c>
      <c r="C201" s="54" t="s">
        <v>395</v>
      </c>
      <c r="D201" s="56"/>
      <c r="E201" s="56"/>
      <c r="F201" s="56"/>
      <c r="G201" s="56"/>
      <c r="H201" s="56"/>
      <c r="I201" s="57"/>
      <c r="J201" s="58"/>
      <c r="K201" s="57"/>
      <c r="L201" s="58"/>
      <c r="M201" s="49" t="s">
        <v>33</v>
      </c>
      <c r="N201" s="50" t="s">
        <v>33</v>
      </c>
      <c r="O201" s="51" t="s">
        <v>33</v>
      </c>
    </row>
    <row r="202" spans="1:15" ht="15.6" customHeight="1">
      <c r="A202" s="126"/>
      <c r="B202" s="74" t="s">
        <v>396</v>
      </c>
      <c r="C202" s="54" t="s">
        <v>397</v>
      </c>
      <c r="D202" s="56"/>
      <c r="E202" s="56"/>
      <c r="F202" s="56"/>
      <c r="G202" s="56"/>
      <c r="H202" s="56"/>
      <c r="I202" s="57"/>
      <c r="J202" s="58"/>
      <c r="K202" s="57"/>
      <c r="L202" s="58"/>
      <c r="M202" s="49" t="s">
        <v>33</v>
      </c>
      <c r="N202" s="50" t="s">
        <v>33</v>
      </c>
      <c r="O202" s="51" t="s">
        <v>33</v>
      </c>
    </row>
    <row r="203" spans="1:15" ht="15.6" customHeight="1">
      <c r="A203" s="126"/>
      <c r="B203" s="74" t="s">
        <v>398</v>
      </c>
      <c r="C203" s="54" t="s">
        <v>399</v>
      </c>
      <c r="D203" s="56"/>
      <c r="E203" s="56"/>
      <c r="F203" s="56"/>
      <c r="G203" s="56"/>
      <c r="H203" s="56"/>
      <c r="I203" s="57"/>
      <c r="J203" s="58"/>
      <c r="K203" s="57"/>
      <c r="L203" s="58"/>
      <c r="M203" s="49" t="s">
        <v>33</v>
      </c>
      <c r="N203" s="50" t="s">
        <v>33</v>
      </c>
      <c r="O203" s="51" t="s">
        <v>33</v>
      </c>
    </row>
    <row r="204" spans="1:15" ht="15.6" customHeight="1">
      <c r="A204" s="126"/>
      <c r="B204" s="74" t="s">
        <v>400</v>
      </c>
      <c r="C204" s="54" t="s">
        <v>401</v>
      </c>
      <c r="D204" s="56"/>
      <c r="E204" s="56"/>
      <c r="F204" s="56"/>
      <c r="G204" s="56"/>
      <c r="H204" s="56"/>
      <c r="I204" s="57"/>
      <c r="J204" s="58"/>
      <c r="K204" s="57"/>
      <c r="L204" s="58"/>
      <c r="M204" s="49"/>
      <c r="N204" s="50"/>
      <c r="O204" s="51"/>
    </row>
    <row r="205" spans="1:15" ht="49.15" customHeight="1">
      <c r="A205" s="216" t="s">
        <v>402</v>
      </c>
      <c r="B205" s="217"/>
      <c r="C205" s="158">
        <v>56</v>
      </c>
      <c r="D205" s="56"/>
      <c r="E205" s="56"/>
      <c r="F205" s="56"/>
      <c r="G205" s="56"/>
      <c r="H205" s="56"/>
      <c r="I205" s="57"/>
      <c r="J205" s="58"/>
      <c r="K205" s="57"/>
      <c r="L205" s="58"/>
      <c r="M205" s="122"/>
      <c r="N205" s="56"/>
      <c r="O205" s="123"/>
    </row>
    <row r="206" spans="1:15" ht="29.45" customHeight="1">
      <c r="A206" s="218" t="s">
        <v>403</v>
      </c>
      <c r="B206" s="209"/>
      <c r="C206" s="54" t="s">
        <v>404</v>
      </c>
      <c r="D206" s="56"/>
      <c r="E206" s="56"/>
      <c r="F206" s="56"/>
      <c r="G206" s="56"/>
      <c r="H206" s="56"/>
      <c r="I206" s="57"/>
      <c r="J206" s="58"/>
      <c r="K206" s="57"/>
      <c r="L206" s="58"/>
      <c r="M206" s="49" t="s">
        <v>33</v>
      </c>
      <c r="N206" s="50" t="s">
        <v>33</v>
      </c>
      <c r="O206" s="51" t="s">
        <v>33</v>
      </c>
    </row>
    <row r="207" spans="1:15" ht="15" customHeight="1">
      <c r="A207" s="127"/>
      <c r="B207" s="159" t="s">
        <v>405</v>
      </c>
      <c r="C207" s="160" t="s">
        <v>406</v>
      </c>
      <c r="D207" s="56"/>
      <c r="E207" s="56"/>
      <c r="F207" s="56"/>
      <c r="G207" s="69"/>
      <c r="H207" s="69"/>
      <c r="I207" s="103"/>
      <c r="J207" s="102"/>
      <c r="K207" s="103"/>
      <c r="L207" s="102"/>
      <c r="M207" s="49" t="s">
        <v>33</v>
      </c>
      <c r="N207" s="50" t="s">
        <v>33</v>
      </c>
      <c r="O207" s="51" t="s">
        <v>33</v>
      </c>
    </row>
    <row r="208" spans="1:15" ht="15" customHeight="1">
      <c r="A208" s="208" t="s">
        <v>407</v>
      </c>
      <c r="B208" s="209"/>
      <c r="C208" s="161" t="s">
        <v>408</v>
      </c>
      <c r="D208" s="56"/>
      <c r="E208" s="56"/>
      <c r="F208" s="56"/>
      <c r="G208" s="69"/>
      <c r="H208" s="69"/>
      <c r="I208" s="103"/>
      <c r="J208" s="102"/>
      <c r="K208" s="103"/>
      <c r="L208" s="102"/>
      <c r="M208" s="49" t="s">
        <v>33</v>
      </c>
      <c r="N208" s="50" t="s">
        <v>33</v>
      </c>
      <c r="O208" s="51" t="s">
        <v>33</v>
      </c>
    </row>
    <row r="209" spans="1:15" ht="15" customHeight="1">
      <c r="A209" s="127"/>
      <c r="B209" s="159" t="s">
        <v>409</v>
      </c>
      <c r="C209" s="160" t="s">
        <v>410</v>
      </c>
      <c r="D209" s="56"/>
      <c r="E209" s="56"/>
      <c r="F209" s="56"/>
      <c r="G209" s="69"/>
      <c r="H209" s="69"/>
      <c r="I209" s="103"/>
      <c r="J209" s="102"/>
      <c r="K209" s="103"/>
      <c r="L209" s="102"/>
      <c r="M209" s="49" t="s">
        <v>33</v>
      </c>
      <c r="N209" s="50" t="s">
        <v>33</v>
      </c>
      <c r="O209" s="51" t="s">
        <v>33</v>
      </c>
    </row>
    <row r="210" spans="1:15" ht="15" customHeight="1">
      <c r="A210" s="208" t="s">
        <v>411</v>
      </c>
      <c r="B210" s="209"/>
      <c r="C210" s="161" t="s">
        <v>412</v>
      </c>
      <c r="D210" s="56"/>
      <c r="E210" s="56"/>
      <c r="F210" s="56"/>
      <c r="G210" s="69"/>
      <c r="H210" s="69"/>
      <c r="I210" s="103"/>
      <c r="J210" s="102"/>
      <c r="K210" s="103"/>
      <c r="L210" s="102"/>
      <c r="M210" s="49" t="s">
        <v>33</v>
      </c>
      <c r="N210" s="50" t="s">
        <v>33</v>
      </c>
      <c r="O210" s="51" t="s">
        <v>33</v>
      </c>
    </row>
    <row r="211" spans="1:15" ht="15" customHeight="1">
      <c r="A211" s="127"/>
      <c r="B211" s="159" t="s">
        <v>405</v>
      </c>
      <c r="C211" s="160" t="s">
        <v>413</v>
      </c>
      <c r="D211" s="56"/>
      <c r="E211" s="56"/>
      <c r="F211" s="56"/>
      <c r="G211" s="69"/>
      <c r="H211" s="69"/>
      <c r="I211" s="103"/>
      <c r="J211" s="102"/>
      <c r="K211" s="103"/>
      <c r="L211" s="102"/>
      <c r="M211" s="49" t="s">
        <v>33</v>
      </c>
      <c r="N211" s="50" t="s">
        <v>33</v>
      </c>
      <c r="O211" s="51" t="s">
        <v>33</v>
      </c>
    </row>
    <row r="212" spans="1:15" ht="34.15" customHeight="1">
      <c r="A212" s="208" t="s">
        <v>414</v>
      </c>
      <c r="B212" s="209"/>
      <c r="C212" s="161" t="s">
        <v>415</v>
      </c>
      <c r="D212" s="56"/>
      <c r="E212" s="56"/>
      <c r="F212" s="56"/>
      <c r="G212" s="69"/>
      <c r="H212" s="69"/>
      <c r="I212" s="103"/>
      <c r="J212" s="102"/>
      <c r="K212" s="103"/>
      <c r="L212" s="102"/>
      <c r="M212" s="49" t="s">
        <v>33</v>
      </c>
      <c r="N212" s="50" t="s">
        <v>33</v>
      </c>
      <c r="O212" s="51" t="s">
        <v>33</v>
      </c>
    </row>
    <row r="213" spans="1:15" ht="15" customHeight="1">
      <c r="A213" s="127"/>
      <c r="B213" s="159" t="s">
        <v>416</v>
      </c>
      <c r="C213" s="160" t="s">
        <v>417</v>
      </c>
      <c r="D213" s="56"/>
      <c r="E213" s="56"/>
      <c r="F213" s="56"/>
      <c r="G213" s="69"/>
      <c r="H213" s="69"/>
      <c r="I213" s="103"/>
      <c r="J213" s="102"/>
      <c r="K213" s="103"/>
      <c r="L213" s="102"/>
      <c r="M213" s="49" t="s">
        <v>33</v>
      </c>
      <c r="N213" s="50" t="s">
        <v>33</v>
      </c>
      <c r="O213" s="51" t="s">
        <v>33</v>
      </c>
    </row>
    <row r="214" spans="1:15" ht="15" customHeight="1">
      <c r="A214" s="127"/>
      <c r="B214" s="159" t="s">
        <v>418</v>
      </c>
      <c r="C214" s="160" t="s">
        <v>419</v>
      </c>
      <c r="D214" s="56"/>
      <c r="E214" s="56"/>
      <c r="F214" s="56"/>
      <c r="G214" s="69"/>
      <c r="H214" s="69"/>
      <c r="I214" s="103"/>
      <c r="J214" s="102"/>
      <c r="K214" s="103"/>
      <c r="L214" s="102"/>
      <c r="M214" s="49" t="s">
        <v>33</v>
      </c>
      <c r="N214" s="50" t="s">
        <v>33</v>
      </c>
      <c r="O214" s="51" t="s">
        <v>33</v>
      </c>
    </row>
    <row r="215" spans="1:15" ht="15" customHeight="1">
      <c r="A215" s="127"/>
      <c r="B215" s="159" t="s">
        <v>405</v>
      </c>
      <c r="C215" s="160" t="s">
        <v>420</v>
      </c>
      <c r="D215" s="56"/>
      <c r="E215" s="56"/>
      <c r="F215" s="56"/>
      <c r="G215" s="69"/>
      <c r="H215" s="69"/>
      <c r="I215" s="103"/>
      <c r="J215" s="102"/>
      <c r="K215" s="103"/>
      <c r="L215" s="102"/>
      <c r="M215" s="49" t="s">
        <v>33</v>
      </c>
      <c r="N215" s="50" t="s">
        <v>33</v>
      </c>
      <c r="O215" s="51" t="s">
        <v>33</v>
      </c>
    </row>
    <row r="216" spans="1:15" ht="30.75" customHeight="1">
      <c r="A216" s="208" t="s">
        <v>421</v>
      </c>
      <c r="B216" s="209"/>
      <c r="C216" s="161" t="s">
        <v>422</v>
      </c>
      <c r="D216" s="56"/>
      <c r="E216" s="56"/>
      <c r="F216" s="56"/>
      <c r="G216" s="69"/>
      <c r="H216" s="69"/>
      <c r="I216" s="103"/>
      <c r="J216" s="102"/>
      <c r="K216" s="103"/>
      <c r="L216" s="102"/>
      <c r="M216" s="49" t="s">
        <v>33</v>
      </c>
      <c r="N216" s="50" t="s">
        <v>33</v>
      </c>
      <c r="O216" s="51" t="s">
        <v>33</v>
      </c>
    </row>
    <row r="217" spans="1:15" ht="15" customHeight="1">
      <c r="A217" s="127"/>
      <c r="B217" s="159" t="s">
        <v>405</v>
      </c>
      <c r="C217" s="160" t="s">
        <v>423</v>
      </c>
      <c r="D217" s="56"/>
      <c r="E217" s="56"/>
      <c r="F217" s="56"/>
      <c r="G217" s="69"/>
      <c r="H217" s="69"/>
      <c r="I217" s="103"/>
      <c r="J217" s="102"/>
      <c r="K217" s="103"/>
      <c r="L217" s="102"/>
      <c r="M217" s="49" t="s">
        <v>33</v>
      </c>
      <c r="N217" s="50" t="s">
        <v>33</v>
      </c>
      <c r="O217" s="51" t="s">
        <v>33</v>
      </c>
    </row>
    <row r="218" spans="1:15" ht="29.25" customHeight="1">
      <c r="A218" s="208" t="s">
        <v>424</v>
      </c>
      <c r="B218" s="209"/>
      <c r="C218" s="161" t="s">
        <v>425</v>
      </c>
      <c r="D218" s="56"/>
      <c r="E218" s="56"/>
      <c r="F218" s="56"/>
      <c r="G218" s="69"/>
      <c r="H218" s="69"/>
      <c r="I218" s="103"/>
      <c r="J218" s="102"/>
      <c r="K218" s="103"/>
      <c r="L218" s="102"/>
      <c r="M218" s="49" t="s">
        <v>33</v>
      </c>
      <c r="N218" s="50" t="s">
        <v>33</v>
      </c>
      <c r="O218" s="51" t="s">
        <v>33</v>
      </c>
    </row>
    <row r="219" spans="1:15" ht="15" customHeight="1">
      <c r="A219" s="127"/>
      <c r="B219" s="159" t="s">
        <v>416</v>
      </c>
      <c r="C219" s="160" t="s">
        <v>426</v>
      </c>
      <c r="D219" s="56"/>
      <c r="E219" s="56"/>
      <c r="F219" s="56"/>
      <c r="G219" s="69"/>
      <c r="H219" s="69"/>
      <c r="I219" s="103"/>
      <c r="J219" s="102"/>
      <c r="K219" s="103"/>
      <c r="L219" s="102"/>
      <c r="M219" s="49" t="s">
        <v>33</v>
      </c>
      <c r="N219" s="50" t="s">
        <v>33</v>
      </c>
      <c r="O219" s="51" t="s">
        <v>33</v>
      </c>
    </row>
    <row r="220" spans="1:15" ht="15" customHeight="1">
      <c r="A220" s="127"/>
      <c r="B220" s="159" t="s">
        <v>418</v>
      </c>
      <c r="C220" s="160" t="s">
        <v>427</v>
      </c>
      <c r="D220" s="56"/>
      <c r="E220" s="56"/>
      <c r="F220" s="56"/>
      <c r="G220" s="69"/>
      <c r="H220" s="69"/>
      <c r="I220" s="103"/>
      <c r="J220" s="102"/>
      <c r="K220" s="103"/>
      <c r="L220" s="102"/>
      <c r="M220" s="49" t="s">
        <v>33</v>
      </c>
      <c r="N220" s="50" t="s">
        <v>33</v>
      </c>
      <c r="O220" s="51" t="s">
        <v>33</v>
      </c>
    </row>
    <row r="221" spans="1:15" ht="15" customHeight="1">
      <c r="A221" s="127"/>
      <c r="B221" s="159" t="s">
        <v>405</v>
      </c>
      <c r="C221" s="160" t="s">
        <v>428</v>
      </c>
      <c r="D221" s="56"/>
      <c r="E221" s="56"/>
      <c r="F221" s="56"/>
      <c r="G221" s="69"/>
      <c r="H221" s="69"/>
      <c r="I221" s="103"/>
      <c r="J221" s="102"/>
      <c r="K221" s="103"/>
      <c r="L221" s="102"/>
      <c r="M221" s="49" t="s">
        <v>33</v>
      </c>
      <c r="N221" s="50" t="s">
        <v>33</v>
      </c>
      <c r="O221" s="51" t="s">
        <v>33</v>
      </c>
    </row>
    <row r="222" spans="1:15" ht="31.15" customHeight="1">
      <c r="A222" s="208" t="s">
        <v>429</v>
      </c>
      <c r="B222" s="209"/>
      <c r="C222" s="161" t="s">
        <v>430</v>
      </c>
      <c r="D222" s="56"/>
      <c r="E222" s="56"/>
      <c r="F222" s="56"/>
      <c r="G222" s="69"/>
      <c r="H222" s="69"/>
      <c r="I222" s="103"/>
      <c r="J222" s="102"/>
      <c r="K222" s="103"/>
      <c r="L222" s="102"/>
      <c r="M222" s="49" t="s">
        <v>33</v>
      </c>
      <c r="N222" s="50" t="s">
        <v>33</v>
      </c>
      <c r="O222" s="51" t="s">
        <v>33</v>
      </c>
    </row>
    <row r="223" spans="1:15" ht="15" customHeight="1">
      <c r="A223" s="127"/>
      <c r="B223" s="159" t="s">
        <v>416</v>
      </c>
      <c r="C223" s="160" t="s">
        <v>431</v>
      </c>
      <c r="D223" s="56"/>
      <c r="E223" s="56"/>
      <c r="F223" s="56"/>
      <c r="G223" s="69"/>
      <c r="H223" s="69"/>
      <c r="I223" s="103"/>
      <c r="J223" s="102"/>
      <c r="K223" s="103"/>
      <c r="L223" s="102"/>
      <c r="M223" s="49" t="s">
        <v>33</v>
      </c>
      <c r="N223" s="50" t="s">
        <v>33</v>
      </c>
      <c r="O223" s="51" t="s">
        <v>33</v>
      </c>
    </row>
    <row r="224" spans="1:15" ht="15" customHeight="1">
      <c r="A224" s="127"/>
      <c r="B224" s="159" t="s">
        <v>418</v>
      </c>
      <c r="C224" s="160" t="s">
        <v>432</v>
      </c>
      <c r="D224" s="56"/>
      <c r="E224" s="56"/>
      <c r="F224" s="56"/>
      <c r="G224" s="69"/>
      <c r="H224" s="69"/>
      <c r="I224" s="103"/>
      <c r="J224" s="102"/>
      <c r="K224" s="103"/>
      <c r="L224" s="102"/>
      <c r="M224" s="49" t="s">
        <v>33</v>
      </c>
      <c r="N224" s="50" t="s">
        <v>33</v>
      </c>
      <c r="O224" s="51" t="s">
        <v>33</v>
      </c>
    </row>
    <row r="225" spans="1:15" ht="15" customHeight="1">
      <c r="A225" s="127"/>
      <c r="B225" s="159" t="s">
        <v>405</v>
      </c>
      <c r="C225" s="160" t="s">
        <v>433</v>
      </c>
      <c r="D225" s="56"/>
      <c r="E225" s="56"/>
      <c r="F225" s="56"/>
      <c r="G225" s="69"/>
      <c r="H225" s="69"/>
      <c r="I225" s="103"/>
      <c r="J225" s="102"/>
      <c r="K225" s="103"/>
      <c r="L225" s="102"/>
      <c r="M225" s="49" t="s">
        <v>33</v>
      </c>
      <c r="N225" s="50" t="s">
        <v>33</v>
      </c>
      <c r="O225" s="51" t="s">
        <v>33</v>
      </c>
    </row>
    <row r="226" spans="1:15" ht="15" customHeight="1">
      <c r="A226" s="127"/>
      <c r="B226" s="159" t="s">
        <v>434</v>
      </c>
      <c r="C226" s="160"/>
      <c r="D226" s="56"/>
      <c r="E226" s="56"/>
      <c r="F226" s="56"/>
      <c r="G226" s="69"/>
      <c r="H226" s="69"/>
      <c r="I226" s="103"/>
      <c r="J226" s="102"/>
      <c r="K226" s="103"/>
      <c r="L226" s="102"/>
      <c r="M226" s="49"/>
      <c r="N226" s="50"/>
      <c r="O226" s="51"/>
    </row>
    <row r="227" spans="1:15" ht="15" customHeight="1">
      <c r="A227" s="127"/>
      <c r="B227" s="159" t="s">
        <v>416</v>
      </c>
      <c r="C227" s="160"/>
      <c r="D227" s="56"/>
      <c r="E227" s="56"/>
      <c r="F227" s="56"/>
      <c r="G227" s="69"/>
      <c r="H227" s="69"/>
      <c r="I227" s="103"/>
      <c r="J227" s="102"/>
      <c r="K227" s="103"/>
      <c r="L227" s="102"/>
      <c r="M227" s="49"/>
      <c r="N227" s="50"/>
      <c r="O227" s="51"/>
    </row>
    <row r="228" spans="1:15" ht="15" customHeight="1">
      <c r="A228" s="127"/>
      <c r="B228" s="159" t="s">
        <v>418</v>
      </c>
      <c r="C228" s="160"/>
      <c r="D228" s="56"/>
      <c r="E228" s="56"/>
      <c r="F228" s="56"/>
      <c r="G228" s="69"/>
      <c r="H228" s="69"/>
      <c r="I228" s="103"/>
      <c r="J228" s="102"/>
      <c r="K228" s="103"/>
      <c r="L228" s="102"/>
      <c r="M228" s="49"/>
      <c r="N228" s="50"/>
      <c r="O228" s="51"/>
    </row>
    <row r="229" spans="1:15" ht="15" customHeight="1">
      <c r="A229" s="127"/>
      <c r="B229" s="159" t="s">
        <v>405</v>
      </c>
      <c r="C229" s="160"/>
      <c r="D229" s="56"/>
      <c r="E229" s="56"/>
      <c r="F229" s="56"/>
      <c r="G229" s="69"/>
      <c r="H229" s="69"/>
      <c r="I229" s="103"/>
      <c r="J229" s="102"/>
      <c r="K229" s="103"/>
      <c r="L229" s="102"/>
      <c r="M229" s="49"/>
      <c r="N229" s="50"/>
      <c r="O229" s="51"/>
    </row>
    <row r="230" spans="1:15" ht="33" customHeight="1">
      <c r="A230" s="210" t="s">
        <v>435</v>
      </c>
      <c r="B230" s="211"/>
      <c r="C230" s="161" t="s">
        <v>436</v>
      </c>
      <c r="D230" s="56"/>
      <c r="E230" s="56"/>
      <c r="F230" s="56"/>
      <c r="G230" s="69"/>
      <c r="H230" s="69"/>
      <c r="I230" s="103"/>
      <c r="J230" s="102"/>
      <c r="K230" s="103"/>
      <c r="L230" s="102"/>
      <c r="M230" s="49" t="s">
        <v>33</v>
      </c>
      <c r="N230" s="50" t="s">
        <v>33</v>
      </c>
      <c r="O230" s="51" t="s">
        <v>33</v>
      </c>
    </row>
    <row r="231" spans="1:15" ht="15" customHeight="1">
      <c r="A231" s="162"/>
      <c r="B231" s="159" t="s">
        <v>416</v>
      </c>
      <c r="C231" s="161" t="s">
        <v>437</v>
      </c>
      <c r="D231" s="56"/>
      <c r="E231" s="56"/>
      <c r="F231" s="56"/>
      <c r="G231" s="69"/>
      <c r="H231" s="69"/>
      <c r="I231" s="103"/>
      <c r="J231" s="102"/>
      <c r="K231" s="103"/>
      <c r="L231" s="102"/>
      <c r="M231" s="49" t="s">
        <v>33</v>
      </c>
      <c r="N231" s="50" t="s">
        <v>33</v>
      </c>
      <c r="O231" s="51" t="s">
        <v>33</v>
      </c>
    </row>
    <row r="232" spans="1:15" ht="15" customHeight="1">
      <c r="A232" s="162"/>
      <c r="B232" s="159" t="s">
        <v>418</v>
      </c>
      <c r="C232" s="161" t="s">
        <v>438</v>
      </c>
      <c r="D232" s="56"/>
      <c r="E232" s="56"/>
      <c r="F232" s="56"/>
      <c r="G232" s="69"/>
      <c r="H232" s="69"/>
      <c r="I232" s="103"/>
      <c r="J232" s="102"/>
      <c r="K232" s="103"/>
      <c r="L232" s="102"/>
      <c r="M232" s="49" t="s">
        <v>33</v>
      </c>
      <c r="N232" s="50" t="s">
        <v>33</v>
      </c>
      <c r="O232" s="51" t="s">
        <v>33</v>
      </c>
    </row>
    <row r="233" spans="1:15" ht="15" customHeight="1">
      <c r="A233" s="162"/>
      <c r="B233" s="159" t="s">
        <v>405</v>
      </c>
      <c r="C233" s="161" t="s">
        <v>439</v>
      </c>
      <c r="D233" s="56"/>
      <c r="E233" s="56"/>
      <c r="F233" s="56"/>
      <c r="G233" s="69"/>
      <c r="H233" s="69"/>
      <c r="I233" s="103"/>
      <c r="J233" s="102"/>
      <c r="K233" s="103"/>
      <c r="L233" s="102"/>
      <c r="M233" s="49" t="s">
        <v>33</v>
      </c>
      <c r="N233" s="50" t="s">
        <v>33</v>
      </c>
      <c r="O233" s="51" t="s">
        <v>33</v>
      </c>
    </row>
    <row r="234" spans="1:15" ht="15" customHeight="1">
      <c r="A234" s="210" t="s">
        <v>440</v>
      </c>
      <c r="B234" s="211"/>
      <c r="C234" s="161" t="s">
        <v>441</v>
      </c>
      <c r="D234" s="56"/>
      <c r="E234" s="56"/>
      <c r="F234" s="56"/>
      <c r="G234" s="69"/>
      <c r="H234" s="69"/>
      <c r="I234" s="103"/>
      <c r="J234" s="102"/>
      <c r="K234" s="103"/>
      <c r="L234" s="102"/>
      <c r="M234" s="49" t="s">
        <v>33</v>
      </c>
      <c r="N234" s="50" t="s">
        <v>33</v>
      </c>
      <c r="O234" s="51" t="s">
        <v>33</v>
      </c>
    </row>
    <row r="235" spans="1:15" ht="15" customHeight="1">
      <c r="A235" s="162"/>
      <c r="B235" s="159" t="s">
        <v>416</v>
      </c>
      <c r="C235" s="161" t="s">
        <v>442</v>
      </c>
      <c r="D235" s="56"/>
      <c r="E235" s="56"/>
      <c r="F235" s="56"/>
      <c r="G235" s="69"/>
      <c r="H235" s="69"/>
      <c r="I235" s="103"/>
      <c r="J235" s="102"/>
      <c r="K235" s="103"/>
      <c r="L235" s="102"/>
      <c r="M235" s="49" t="s">
        <v>33</v>
      </c>
      <c r="N235" s="50" t="s">
        <v>33</v>
      </c>
      <c r="O235" s="51" t="s">
        <v>33</v>
      </c>
    </row>
    <row r="236" spans="1:15" ht="15" customHeight="1">
      <c r="A236" s="162"/>
      <c r="B236" s="159" t="s">
        <v>418</v>
      </c>
      <c r="C236" s="161" t="s">
        <v>443</v>
      </c>
      <c r="D236" s="56"/>
      <c r="E236" s="56"/>
      <c r="F236" s="56"/>
      <c r="G236" s="69"/>
      <c r="H236" s="69"/>
      <c r="I236" s="103"/>
      <c r="J236" s="102"/>
      <c r="K236" s="103"/>
      <c r="L236" s="102"/>
      <c r="M236" s="49" t="s">
        <v>33</v>
      </c>
      <c r="N236" s="50" t="s">
        <v>33</v>
      </c>
      <c r="O236" s="51" t="s">
        <v>33</v>
      </c>
    </row>
    <row r="237" spans="1:15" ht="15" customHeight="1">
      <c r="A237" s="162"/>
      <c r="B237" s="159" t="s">
        <v>405</v>
      </c>
      <c r="C237" s="161" t="s">
        <v>444</v>
      </c>
      <c r="D237" s="56"/>
      <c r="E237" s="56"/>
      <c r="F237" s="56"/>
      <c r="G237" s="69"/>
      <c r="H237" s="69"/>
      <c r="I237" s="103"/>
      <c r="J237" s="102"/>
      <c r="K237" s="103"/>
      <c r="L237" s="102"/>
      <c r="M237" s="49" t="s">
        <v>33</v>
      </c>
      <c r="N237" s="50" t="s">
        <v>33</v>
      </c>
      <c r="O237" s="51" t="s">
        <v>33</v>
      </c>
    </row>
    <row r="238" spans="1:15" ht="15" customHeight="1">
      <c r="A238" s="202" t="s">
        <v>445</v>
      </c>
      <c r="B238" s="203"/>
      <c r="C238" s="161" t="s">
        <v>446</v>
      </c>
      <c r="D238" s="56"/>
      <c r="E238" s="56"/>
      <c r="F238" s="56"/>
      <c r="G238" s="69"/>
      <c r="H238" s="69"/>
      <c r="I238" s="103"/>
      <c r="J238" s="102"/>
      <c r="K238" s="103"/>
      <c r="L238" s="102"/>
      <c r="M238" s="49" t="s">
        <v>33</v>
      </c>
      <c r="N238" s="50" t="s">
        <v>33</v>
      </c>
      <c r="O238" s="51" t="s">
        <v>33</v>
      </c>
    </row>
    <row r="239" spans="1:15" ht="15" customHeight="1">
      <c r="A239" s="163"/>
      <c r="B239" s="159" t="s">
        <v>416</v>
      </c>
      <c r="C239" s="161" t="s">
        <v>447</v>
      </c>
      <c r="D239" s="56"/>
      <c r="E239" s="56"/>
      <c r="F239" s="56"/>
      <c r="G239" s="69"/>
      <c r="H239" s="69"/>
      <c r="I239" s="103"/>
      <c r="J239" s="102"/>
      <c r="K239" s="103"/>
      <c r="L239" s="102"/>
      <c r="M239" s="49" t="s">
        <v>33</v>
      </c>
      <c r="N239" s="50" t="s">
        <v>33</v>
      </c>
      <c r="O239" s="51" t="s">
        <v>33</v>
      </c>
    </row>
    <row r="240" spans="1:15" ht="15" customHeight="1">
      <c r="A240" s="163"/>
      <c r="B240" s="159" t="s">
        <v>418</v>
      </c>
      <c r="C240" s="161" t="s">
        <v>448</v>
      </c>
      <c r="D240" s="56"/>
      <c r="E240" s="56"/>
      <c r="F240" s="56"/>
      <c r="G240" s="69"/>
      <c r="H240" s="69"/>
      <c r="I240" s="103"/>
      <c r="J240" s="102"/>
      <c r="K240" s="103"/>
      <c r="L240" s="102"/>
      <c r="M240" s="49" t="s">
        <v>33</v>
      </c>
      <c r="N240" s="50" t="s">
        <v>33</v>
      </c>
      <c r="O240" s="51" t="s">
        <v>33</v>
      </c>
    </row>
    <row r="241" spans="1:15" ht="15" customHeight="1">
      <c r="A241" s="163"/>
      <c r="B241" s="159" t="s">
        <v>405</v>
      </c>
      <c r="C241" s="161" t="s">
        <v>449</v>
      </c>
      <c r="D241" s="56"/>
      <c r="E241" s="56"/>
      <c r="F241" s="56"/>
      <c r="G241" s="69"/>
      <c r="H241" s="69"/>
      <c r="I241" s="103"/>
      <c r="J241" s="102"/>
      <c r="K241" s="103"/>
      <c r="L241" s="102"/>
      <c r="M241" s="49" t="s">
        <v>33</v>
      </c>
      <c r="N241" s="50" t="s">
        <v>33</v>
      </c>
      <c r="O241" s="51" t="s">
        <v>33</v>
      </c>
    </row>
    <row r="242" spans="1:15" ht="28.15" customHeight="1">
      <c r="A242" s="202" t="s">
        <v>450</v>
      </c>
      <c r="B242" s="203"/>
      <c r="C242" s="161" t="s">
        <v>451</v>
      </c>
      <c r="D242" s="56"/>
      <c r="E242" s="56"/>
      <c r="F242" s="56"/>
      <c r="G242" s="69"/>
      <c r="H242" s="69"/>
      <c r="I242" s="103"/>
      <c r="J242" s="102"/>
      <c r="K242" s="103"/>
      <c r="L242" s="102"/>
      <c r="M242" s="49" t="s">
        <v>33</v>
      </c>
      <c r="N242" s="50" t="s">
        <v>33</v>
      </c>
      <c r="O242" s="51" t="s">
        <v>33</v>
      </c>
    </row>
    <row r="243" spans="1:15" ht="15" customHeight="1">
      <c r="A243" s="163"/>
      <c r="B243" s="159" t="s">
        <v>416</v>
      </c>
      <c r="C243" s="161" t="s">
        <v>452</v>
      </c>
      <c r="D243" s="56"/>
      <c r="E243" s="56"/>
      <c r="F243" s="56"/>
      <c r="G243" s="69"/>
      <c r="H243" s="69"/>
      <c r="I243" s="103"/>
      <c r="J243" s="102"/>
      <c r="K243" s="103"/>
      <c r="L243" s="102"/>
      <c r="M243" s="49" t="s">
        <v>33</v>
      </c>
      <c r="N243" s="50" t="s">
        <v>33</v>
      </c>
      <c r="O243" s="51" t="s">
        <v>33</v>
      </c>
    </row>
    <row r="244" spans="1:15" ht="15" customHeight="1">
      <c r="A244" s="163"/>
      <c r="B244" s="159" t="s">
        <v>418</v>
      </c>
      <c r="C244" s="161" t="s">
        <v>453</v>
      </c>
      <c r="D244" s="56"/>
      <c r="E244" s="56"/>
      <c r="F244" s="56"/>
      <c r="G244" s="69"/>
      <c r="H244" s="69"/>
      <c r="I244" s="103"/>
      <c r="J244" s="102"/>
      <c r="K244" s="103"/>
      <c r="L244" s="102"/>
      <c r="M244" s="49" t="s">
        <v>33</v>
      </c>
      <c r="N244" s="50" t="s">
        <v>33</v>
      </c>
      <c r="O244" s="51" t="s">
        <v>33</v>
      </c>
    </row>
    <row r="245" spans="1:15" ht="15" customHeight="1">
      <c r="A245" s="163"/>
      <c r="B245" s="159" t="s">
        <v>405</v>
      </c>
      <c r="C245" s="161" t="s">
        <v>454</v>
      </c>
      <c r="D245" s="56"/>
      <c r="E245" s="56"/>
      <c r="F245" s="56"/>
      <c r="G245" s="69"/>
      <c r="H245" s="69"/>
      <c r="I245" s="103"/>
      <c r="J245" s="102"/>
      <c r="K245" s="103"/>
      <c r="L245" s="102"/>
      <c r="M245" s="49" t="s">
        <v>33</v>
      </c>
      <c r="N245" s="50" t="s">
        <v>33</v>
      </c>
      <c r="O245" s="51" t="s">
        <v>33</v>
      </c>
    </row>
    <row r="246" spans="1:15" ht="30" customHeight="1">
      <c r="A246" s="204" t="s">
        <v>455</v>
      </c>
      <c r="B246" s="205"/>
      <c r="C246" s="161" t="s">
        <v>456</v>
      </c>
      <c r="D246" s="56"/>
      <c r="E246" s="56"/>
      <c r="F246" s="56"/>
      <c r="G246" s="69"/>
      <c r="H246" s="69"/>
      <c r="I246" s="103"/>
      <c r="J246" s="102"/>
      <c r="K246" s="103"/>
      <c r="L246" s="102"/>
      <c r="M246" s="49" t="s">
        <v>33</v>
      </c>
      <c r="N246" s="50" t="s">
        <v>33</v>
      </c>
      <c r="O246" s="51" t="s">
        <v>33</v>
      </c>
    </row>
    <row r="247" spans="1:15" ht="15.6" customHeight="1">
      <c r="A247" s="163"/>
      <c r="B247" s="159" t="s">
        <v>416</v>
      </c>
      <c r="C247" s="161" t="s">
        <v>457</v>
      </c>
      <c r="D247" s="56"/>
      <c r="E247" s="56"/>
      <c r="F247" s="56"/>
      <c r="G247" s="69"/>
      <c r="H247" s="69"/>
      <c r="I247" s="103"/>
      <c r="J247" s="102"/>
      <c r="K247" s="103"/>
      <c r="L247" s="102"/>
      <c r="M247" s="49" t="s">
        <v>33</v>
      </c>
      <c r="N247" s="50" t="s">
        <v>33</v>
      </c>
      <c r="O247" s="51" t="s">
        <v>33</v>
      </c>
    </row>
    <row r="248" spans="1:15" ht="15.6" customHeight="1">
      <c r="A248" s="163"/>
      <c r="B248" s="159" t="s">
        <v>418</v>
      </c>
      <c r="C248" s="161" t="s">
        <v>458</v>
      </c>
      <c r="D248" s="56"/>
      <c r="E248" s="56"/>
      <c r="F248" s="56"/>
      <c r="G248" s="69"/>
      <c r="H248" s="69"/>
      <c r="I248" s="103"/>
      <c r="J248" s="102"/>
      <c r="K248" s="103"/>
      <c r="L248" s="102"/>
      <c r="M248" s="49" t="s">
        <v>33</v>
      </c>
      <c r="N248" s="50" t="s">
        <v>33</v>
      </c>
      <c r="O248" s="51" t="s">
        <v>33</v>
      </c>
    </row>
    <row r="249" spans="1:15" ht="15.6" customHeight="1">
      <c r="A249" s="163"/>
      <c r="B249" s="159" t="s">
        <v>405</v>
      </c>
      <c r="C249" s="161" t="s">
        <v>459</v>
      </c>
      <c r="D249" s="56"/>
      <c r="E249" s="56"/>
      <c r="F249" s="56"/>
      <c r="G249" s="69"/>
      <c r="H249" s="69"/>
      <c r="I249" s="103"/>
      <c r="J249" s="102"/>
      <c r="K249" s="103"/>
      <c r="L249" s="102"/>
      <c r="M249" s="49" t="s">
        <v>33</v>
      </c>
      <c r="N249" s="50" t="s">
        <v>33</v>
      </c>
      <c r="O249" s="51" t="s">
        <v>33</v>
      </c>
    </row>
    <row r="250" spans="1:15" ht="18" customHeight="1">
      <c r="A250" s="204" t="s">
        <v>460</v>
      </c>
      <c r="B250" s="205"/>
      <c r="C250" s="161">
        <v>56.27</v>
      </c>
      <c r="D250" s="56"/>
      <c r="E250" s="56"/>
      <c r="F250" s="56"/>
      <c r="G250" s="69"/>
      <c r="H250" s="69"/>
      <c r="I250" s="103"/>
      <c r="J250" s="102"/>
      <c r="K250" s="103"/>
      <c r="L250" s="102"/>
      <c r="M250" s="49" t="s">
        <v>33</v>
      </c>
      <c r="N250" s="50" t="s">
        <v>33</v>
      </c>
      <c r="O250" s="51" t="s">
        <v>33</v>
      </c>
    </row>
    <row r="251" spans="1:15" ht="15.6" customHeight="1">
      <c r="A251" s="163"/>
      <c r="B251" s="159" t="s">
        <v>416</v>
      </c>
      <c r="C251" s="161" t="s">
        <v>461</v>
      </c>
      <c r="D251" s="56"/>
      <c r="E251" s="56"/>
      <c r="F251" s="56"/>
      <c r="G251" s="69"/>
      <c r="H251" s="69"/>
      <c r="I251" s="103"/>
      <c r="J251" s="102"/>
      <c r="K251" s="103"/>
      <c r="L251" s="102"/>
      <c r="M251" s="49" t="s">
        <v>33</v>
      </c>
      <c r="N251" s="50" t="s">
        <v>33</v>
      </c>
      <c r="O251" s="51" t="s">
        <v>33</v>
      </c>
    </row>
    <row r="252" spans="1:15" ht="15.6" customHeight="1">
      <c r="A252" s="163"/>
      <c r="B252" s="159" t="s">
        <v>418</v>
      </c>
      <c r="C252" s="161" t="s">
        <v>462</v>
      </c>
      <c r="D252" s="56"/>
      <c r="E252" s="56"/>
      <c r="F252" s="56"/>
      <c r="G252" s="69"/>
      <c r="H252" s="69"/>
      <c r="I252" s="103"/>
      <c r="J252" s="102"/>
      <c r="K252" s="103"/>
      <c r="L252" s="102"/>
      <c r="M252" s="49" t="s">
        <v>33</v>
      </c>
      <c r="N252" s="50" t="s">
        <v>33</v>
      </c>
      <c r="O252" s="51" t="s">
        <v>33</v>
      </c>
    </row>
    <row r="253" spans="1:15" ht="15.6" customHeight="1">
      <c r="A253" s="163"/>
      <c r="B253" s="159" t="s">
        <v>405</v>
      </c>
      <c r="C253" s="161" t="s">
        <v>463</v>
      </c>
      <c r="D253" s="56"/>
      <c r="E253" s="56"/>
      <c r="F253" s="56"/>
      <c r="G253" s="69"/>
      <c r="H253" s="69"/>
      <c r="I253" s="103"/>
      <c r="J253" s="102"/>
      <c r="K253" s="103"/>
      <c r="L253" s="102"/>
      <c r="M253" s="49" t="s">
        <v>33</v>
      </c>
      <c r="N253" s="50" t="s">
        <v>33</v>
      </c>
      <c r="O253" s="51" t="s">
        <v>33</v>
      </c>
    </row>
    <row r="254" spans="1:15" ht="27.75" customHeight="1">
      <c r="A254" s="204" t="s">
        <v>464</v>
      </c>
      <c r="B254" s="205"/>
      <c r="C254" s="161">
        <v>56.28</v>
      </c>
      <c r="D254" s="56"/>
      <c r="E254" s="56"/>
      <c r="F254" s="56"/>
      <c r="G254" s="69"/>
      <c r="H254" s="69"/>
      <c r="I254" s="103"/>
      <c r="J254" s="102"/>
      <c r="K254" s="103"/>
      <c r="L254" s="102"/>
      <c r="M254" s="49" t="s">
        <v>33</v>
      </c>
      <c r="N254" s="50" t="s">
        <v>33</v>
      </c>
      <c r="O254" s="51" t="s">
        <v>33</v>
      </c>
    </row>
    <row r="255" spans="1:15" ht="15.6" customHeight="1">
      <c r="A255" s="163"/>
      <c r="B255" s="159" t="s">
        <v>416</v>
      </c>
      <c r="C255" s="161" t="s">
        <v>465</v>
      </c>
      <c r="D255" s="56"/>
      <c r="E255" s="56"/>
      <c r="F255" s="56"/>
      <c r="G255" s="69"/>
      <c r="H255" s="69"/>
      <c r="I255" s="103"/>
      <c r="J255" s="102"/>
      <c r="K255" s="103"/>
      <c r="L255" s="102"/>
      <c r="M255" s="49" t="s">
        <v>33</v>
      </c>
      <c r="N255" s="50" t="s">
        <v>33</v>
      </c>
      <c r="O255" s="51" t="s">
        <v>33</v>
      </c>
    </row>
    <row r="256" spans="1:15" ht="15.6" customHeight="1">
      <c r="A256" s="163"/>
      <c r="B256" s="159" t="s">
        <v>418</v>
      </c>
      <c r="C256" s="161" t="s">
        <v>466</v>
      </c>
      <c r="D256" s="56"/>
      <c r="E256" s="56"/>
      <c r="F256" s="56"/>
      <c r="G256" s="69"/>
      <c r="H256" s="69"/>
      <c r="I256" s="103"/>
      <c r="J256" s="102"/>
      <c r="K256" s="103"/>
      <c r="L256" s="102"/>
      <c r="M256" s="49" t="s">
        <v>33</v>
      </c>
      <c r="N256" s="50" t="s">
        <v>33</v>
      </c>
      <c r="O256" s="51" t="s">
        <v>33</v>
      </c>
    </row>
    <row r="257" spans="1:15" ht="15.6" customHeight="1">
      <c r="A257" s="163"/>
      <c r="B257" s="159" t="s">
        <v>405</v>
      </c>
      <c r="C257" s="161" t="s">
        <v>467</v>
      </c>
      <c r="D257" s="56"/>
      <c r="E257" s="56"/>
      <c r="F257" s="56"/>
      <c r="G257" s="69"/>
      <c r="H257" s="69"/>
      <c r="I257" s="103"/>
      <c r="J257" s="102"/>
      <c r="K257" s="103"/>
      <c r="L257" s="102"/>
      <c r="M257" s="49" t="s">
        <v>33</v>
      </c>
      <c r="N257" s="50" t="s">
        <v>33</v>
      </c>
      <c r="O257" s="51" t="s">
        <v>33</v>
      </c>
    </row>
    <row r="258" spans="1:15" ht="43.5" customHeight="1">
      <c r="A258" s="163"/>
      <c r="B258" s="164" t="s">
        <v>468</v>
      </c>
      <c r="C258" s="165">
        <v>58</v>
      </c>
      <c r="D258" s="56">
        <f>D259</f>
        <v>0</v>
      </c>
      <c r="E258" s="56"/>
      <c r="F258" s="56"/>
      <c r="G258" s="56">
        <f t="shared" ref="G258:I259" si="20">G259</f>
        <v>0</v>
      </c>
      <c r="H258" s="56">
        <f t="shared" si="20"/>
        <v>0</v>
      </c>
      <c r="I258" s="56">
        <f t="shared" si="20"/>
        <v>0</v>
      </c>
      <c r="J258" s="102"/>
      <c r="K258" s="103"/>
      <c r="L258" s="56">
        <f>L259</f>
        <v>0</v>
      </c>
      <c r="M258" s="49" t="s">
        <v>469</v>
      </c>
      <c r="N258" s="50" t="s">
        <v>469</v>
      </c>
      <c r="O258" s="50" t="s">
        <v>469</v>
      </c>
    </row>
    <row r="259" spans="1:15" ht="15.6" customHeight="1">
      <c r="A259" s="163"/>
      <c r="B259" s="159" t="s">
        <v>470</v>
      </c>
      <c r="C259" s="161">
        <v>58.01</v>
      </c>
      <c r="D259" s="56">
        <f>D260</f>
        <v>0</v>
      </c>
      <c r="E259" s="56"/>
      <c r="F259" s="56"/>
      <c r="G259" s="56">
        <f t="shared" si="20"/>
        <v>0</v>
      </c>
      <c r="H259" s="56">
        <f t="shared" si="20"/>
        <v>0</v>
      </c>
      <c r="I259" s="56">
        <f t="shared" si="20"/>
        <v>0</v>
      </c>
      <c r="J259" s="102"/>
      <c r="K259" s="103"/>
      <c r="L259" s="56">
        <f>L260</f>
        <v>0</v>
      </c>
      <c r="M259" s="49" t="s">
        <v>469</v>
      </c>
      <c r="N259" s="50" t="s">
        <v>469</v>
      </c>
      <c r="O259" s="50" t="s">
        <v>469</v>
      </c>
    </row>
    <row r="260" spans="1:15" ht="18" customHeight="1">
      <c r="A260" s="166"/>
      <c r="B260" s="167" t="s">
        <v>471</v>
      </c>
      <c r="C260" s="168" t="s">
        <v>472</v>
      </c>
      <c r="D260" s="169">
        <v>0</v>
      </c>
      <c r="E260" s="169"/>
      <c r="F260" s="169"/>
      <c r="G260" s="170">
        <v>0</v>
      </c>
      <c r="H260" s="171"/>
      <c r="I260" s="172"/>
      <c r="J260" s="173"/>
      <c r="K260" s="172"/>
      <c r="L260" s="173"/>
      <c r="M260" s="49" t="s">
        <v>469</v>
      </c>
      <c r="N260" s="50" t="s">
        <v>469</v>
      </c>
      <c r="O260" s="50" t="s">
        <v>469</v>
      </c>
    </row>
    <row r="261" spans="1:15" ht="15.6" customHeight="1">
      <c r="A261" s="174" t="s">
        <v>473</v>
      </c>
      <c r="B261" s="175"/>
      <c r="C261" s="176" t="s">
        <v>474</v>
      </c>
      <c r="D261" s="177">
        <f t="shared" ref="D261:L261" si="21">D262</f>
        <v>7226</v>
      </c>
      <c r="E261" s="177">
        <f t="shared" si="21"/>
        <v>0</v>
      </c>
      <c r="F261" s="177">
        <f t="shared" si="21"/>
        <v>0</v>
      </c>
      <c r="G261" s="177">
        <f t="shared" si="21"/>
        <v>571</v>
      </c>
      <c r="H261" s="177">
        <f t="shared" si="21"/>
        <v>5220</v>
      </c>
      <c r="I261" s="178">
        <f t="shared" si="21"/>
        <v>1435</v>
      </c>
      <c r="J261" s="178">
        <f t="shared" si="21"/>
        <v>0</v>
      </c>
      <c r="K261" s="178">
        <f t="shared" si="21"/>
        <v>0</v>
      </c>
      <c r="L261" s="178">
        <f t="shared" si="21"/>
        <v>0</v>
      </c>
      <c r="M261" s="49">
        <v>7226</v>
      </c>
      <c r="N261" s="49">
        <v>7226</v>
      </c>
      <c r="O261" s="49">
        <v>7226</v>
      </c>
    </row>
    <row r="262" spans="1:15" ht="15.6" customHeight="1">
      <c r="A262" s="82" t="s">
        <v>475</v>
      </c>
      <c r="B262" s="74"/>
      <c r="C262" s="179">
        <v>71</v>
      </c>
      <c r="D262" s="180">
        <f t="shared" ref="D262:L262" si="22">D263+D268</f>
        <v>7226</v>
      </c>
      <c r="E262" s="180">
        <f t="shared" si="22"/>
        <v>0</v>
      </c>
      <c r="F262" s="180">
        <f t="shared" si="22"/>
        <v>0</v>
      </c>
      <c r="G262" s="180">
        <f t="shared" si="22"/>
        <v>571</v>
      </c>
      <c r="H262" s="180">
        <f t="shared" si="22"/>
        <v>5220</v>
      </c>
      <c r="I262" s="181">
        <f t="shared" si="22"/>
        <v>1435</v>
      </c>
      <c r="J262" s="181">
        <f t="shared" si="22"/>
        <v>0</v>
      </c>
      <c r="K262" s="181">
        <f t="shared" si="22"/>
        <v>0</v>
      </c>
      <c r="L262" s="181">
        <f t="shared" si="22"/>
        <v>0</v>
      </c>
      <c r="M262" s="49">
        <v>7226</v>
      </c>
      <c r="N262" s="49">
        <v>7226</v>
      </c>
      <c r="O262" s="49">
        <v>7226</v>
      </c>
    </row>
    <row r="263" spans="1:15" ht="15.6" customHeight="1">
      <c r="A263" s="73" t="s">
        <v>476</v>
      </c>
      <c r="B263" s="74"/>
      <c r="C263" s="179" t="s">
        <v>477</v>
      </c>
      <c r="D263" s="47">
        <f t="shared" ref="D263:L263" si="23">SUM(D264:D267)</f>
        <v>4926</v>
      </c>
      <c r="E263" s="47">
        <f t="shared" si="23"/>
        <v>0</v>
      </c>
      <c r="F263" s="47">
        <f t="shared" si="23"/>
        <v>0</v>
      </c>
      <c r="G263" s="47">
        <f t="shared" si="23"/>
        <v>101</v>
      </c>
      <c r="H263" s="47">
        <f t="shared" si="23"/>
        <v>4420</v>
      </c>
      <c r="I263" s="48">
        <f t="shared" si="23"/>
        <v>405</v>
      </c>
      <c r="J263" s="48">
        <f t="shared" si="23"/>
        <v>0</v>
      </c>
      <c r="K263" s="48">
        <f t="shared" si="23"/>
        <v>0</v>
      </c>
      <c r="L263" s="48">
        <f t="shared" si="23"/>
        <v>0</v>
      </c>
      <c r="M263" s="49" t="s">
        <v>33</v>
      </c>
      <c r="N263" s="50" t="s">
        <v>33</v>
      </c>
      <c r="O263" s="51" t="s">
        <v>33</v>
      </c>
    </row>
    <row r="264" spans="1:15" ht="15.6" customHeight="1">
      <c r="A264" s="73"/>
      <c r="B264" s="74" t="s">
        <v>478</v>
      </c>
      <c r="C264" s="182" t="s">
        <v>479</v>
      </c>
      <c r="D264" s="45">
        <f>SUM(G264:L264)</f>
        <v>0</v>
      </c>
      <c r="E264" s="56"/>
      <c r="F264" s="56"/>
      <c r="G264" s="56"/>
      <c r="H264" s="56"/>
      <c r="I264" s="57"/>
      <c r="J264" s="58"/>
      <c r="K264" s="57"/>
      <c r="L264" s="58"/>
      <c r="M264" s="49" t="s">
        <v>33</v>
      </c>
      <c r="N264" s="50" t="s">
        <v>33</v>
      </c>
      <c r="O264" s="51" t="s">
        <v>33</v>
      </c>
    </row>
    <row r="265" spans="1:15" ht="15.6" customHeight="1">
      <c r="A265" s="183"/>
      <c r="B265" s="91" t="s">
        <v>480</v>
      </c>
      <c r="C265" s="182" t="s">
        <v>481</v>
      </c>
      <c r="D265" s="41">
        <f>SUM(G265:L265)</f>
        <v>4306</v>
      </c>
      <c r="E265" s="56"/>
      <c r="F265" s="56"/>
      <c r="G265" s="56">
        <v>101</v>
      </c>
      <c r="H265" s="56">
        <v>3800</v>
      </c>
      <c r="I265" s="57">
        <v>405</v>
      </c>
      <c r="J265" s="58"/>
      <c r="K265" s="57"/>
      <c r="L265" s="58"/>
      <c r="M265" s="49" t="s">
        <v>33</v>
      </c>
      <c r="N265" s="50" t="s">
        <v>33</v>
      </c>
      <c r="O265" s="51" t="s">
        <v>33</v>
      </c>
    </row>
    <row r="266" spans="1:15" ht="15.6" customHeight="1">
      <c r="A266" s="73"/>
      <c r="B266" s="53" t="s">
        <v>482</v>
      </c>
      <c r="C266" s="182" t="s">
        <v>483</v>
      </c>
      <c r="D266" s="41">
        <f>SUM(G266:L266)</f>
        <v>0</v>
      </c>
      <c r="E266" s="56"/>
      <c r="F266" s="56"/>
      <c r="G266" s="56"/>
      <c r="H266" s="56"/>
      <c r="I266" s="57"/>
      <c r="J266" s="58"/>
      <c r="K266" s="57"/>
      <c r="L266" s="58"/>
      <c r="M266" s="49" t="s">
        <v>33</v>
      </c>
      <c r="N266" s="50" t="s">
        <v>33</v>
      </c>
      <c r="O266" s="51" t="s">
        <v>33</v>
      </c>
    </row>
    <row r="267" spans="1:15" ht="15.6" customHeight="1">
      <c r="A267" s="73"/>
      <c r="B267" s="53" t="s">
        <v>484</v>
      </c>
      <c r="C267" s="182" t="s">
        <v>485</v>
      </c>
      <c r="D267" s="41">
        <f>SUM(G267:L267)</f>
        <v>620</v>
      </c>
      <c r="E267" s="56"/>
      <c r="F267" s="56"/>
      <c r="G267" s="56">
        <v>0</v>
      </c>
      <c r="H267" s="56">
        <v>620</v>
      </c>
      <c r="I267" s="57"/>
      <c r="J267" s="58"/>
      <c r="K267" s="57"/>
      <c r="L267" s="58"/>
      <c r="M267" s="49" t="s">
        <v>33</v>
      </c>
      <c r="N267" s="50" t="s">
        <v>33</v>
      </c>
      <c r="O267" s="51" t="s">
        <v>33</v>
      </c>
    </row>
    <row r="268" spans="1:15" ht="15.6" customHeight="1">
      <c r="A268" s="73" t="s">
        <v>486</v>
      </c>
      <c r="B268" s="53"/>
      <c r="C268" s="179" t="s">
        <v>487</v>
      </c>
      <c r="D268" s="41">
        <f>SUM(G268:L268)</f>
        <v>2300</v>
      </c>
      <c r="E268" s="56"/>
      <c r="F268" s="56"/>
      <c r="G268" s="56">
        <v>470</v>
      </c>
      <c r="H268" s="56">
        <v>800</v>
      </c>
      <c r="I268" s="57">
        <v>1030</v>
      </c>
      <c r="J268" s="58"/>
      <c r="K268" s="57"/>
      <c r="L268" s="58"/>
      <c r="M268" s="49" t="s">
        <v>33</v>
      </c>
      <c r="N268" s="50" t="s">
        <v>33</v>
      </c>
      <c r="O268" s="51" t="s">
        <v>33</v>
      </c>
    </row>
    <row r="269" spans="1:15" ht="15.6" customHeight="1">
      <c r="A269" s="82" t="s">
        <v>488</v>
      </c>
      <c r="B269" s="53"/>
      <c r="C269" s="179">
        <v>72</v>
      </c>
      <c r="D269" s="56"/>
      <c r="E269" s="56"/>
      <c r="F269" s="56"/>
      <c r="G269" s="56"/>
      <c r="H269" s="56"/>
      <c r="I269" s="57"/>
      <c r="J269" s="58"/>
      <c r="K269" s="57"/>
      <c r="L269" s="58"/>
      <c r="M269" s="122"/>
      <c r="N269" s="56"/>
      <c r="O269" s="123"/>
    </row>
    <row r="270" spans="1:15" ht="15.6" customHeight="1">
      <c r="A270" s="184" t="s">
        <v>489</v>
      </c>
      <c r="B270" s="185"/>
      <c r="C270" s="179" t="s">
        <v>490</v>
      </c>
      <c r="D270" s="56"/>
      <c r="E270" s="56"/>
      <c r="F270" s="56"/>
      <c r="G270" s="56"/>
      <c r="H270" s="56"/>
      <c r="I270" s="57"/>
      <c r="J270" s="58"/>
      <c r="K270" s="57"/>
      <c r="L270" s="58"/>
      <c r="M270" s="49" t="s">
        <v>33</v>
      </c>
      <c r="N270" s="50" t="s">
        <v>33</v>
      </c>
      <c r="O270" s="51" t="s">
        <v>33</v>
      </c>
    </row>
    <row r="271" spans="1:15" ht="15.6" customHeight="1">
      <c r="A271" s="184"/>
      <c r="B271" s="53" t="s">
        <v>491</v>
      </c>
      <c r="C271" s="54" t="s">
        <v>492</v>
      </c>
      <c r="D271" s="56"/>
      <c r="E271" s="56"/>
      <c r="F271" s="56"/>
      <c r="G271" s="56"/>
      <c r="H271" s="56"/>
      <c r="I271" s="57"/>
      <c r="J271" s="58"/>
      <c r="K271" s="57"/>
      <c r="L271" s="58"/>
      <c r="M271" s="49" t="s">
        <v>33</v>
      </c>
      <c r="N271" s="50" t="s">
        <v>33</v>
      </c>
      <c r="O271" s="51" t="s">
        <v>33</v>
      </c>
    </row>
    <row r="272" spans="1:15" ht="15.6" customHeight="1">
      <c r="A272" s="184" t="s">
        <v>493</v>
      </c>
      <c r="B272" s="185"/>
      <c r="C272" s="186">
        <v>75</v>
      </c>
      <c r="D272" s="56"/>
      <c r="E272" s="56"/>
      <c r="F272" s="56"/>
      <c r="G272" s="56"/>
      <c r="H272" s="56"/>
      <c r="I272" s="57"/>
      <c r="J272" s="58"/>
      <c r="K272" s="57"/>
      <c r="L272" s="58"/>
      <c r="M272" s="49"/>
      <c r="N272" s="50"/>
      <c r="O272" s="51"/>
    </row>
    <row r="273" spans="1:15" ht="15.6" customHeight="1">
      <c r="A273" s="135" t="s">
        <v>494</v>
      </c>
      <c r="B273" s="136"/>
      <c r="C273" s="34" t="s">
        <v>333</v>
      </c>
      <c r="D273" s="56"/>
      <c r="E273" s="56"/>
      <c r="F273" s="56"/>
      <c r="G273" s="56"/>
      <c r="H273" s="56"/>
      <c r="I273" s="57"/>
      <c r="J273" s="58"/>
      <c r="K273" s="57"/>
      <c r="L273" s="58"/>
      <c r="M273" s="122"/>
      <c r="N273" s="56"/>
      <c r="O273" s="123"/>
    </row>
    <row r="274" spans="1:15" ht="15.6" customHeight="1">
      <c r="A274" s="138" t="s">
        <v>495</v>
      </c>
      <c r="B274" s="105"/>
      <c r="C274" s="39" t="s">
        <v>341</v>
      </c>
      <c r="D274" s="56"/>
      <c r="E274" s="56"/>
      <c r="F274" s="56"/>
      <c r="G274" s="56"/>
      <c r="H274" s="56"/>
      <c r="I274" s="57"/>
      <c r="J274" s="58"/>
      <c r="K274" s="57"/>
      <c r="L274" s="58"/>
      <c r="M274" s="122"/>
      <c r="N274" s="56"/>
      <c r="O274" s="123"/>
    </row>
    <row r="275" spans="1:15" ht="26.45" customHeight="1">
      <c r="A275" s="206" t="s">
        <v>496</v>
      </c>
      <c r="B275" s="207"/>
      <c r="C275" s="34" t="s">
        <v>497</v>
      </c>
      <c r="D275" s="56"/>
      <c r="E275" s="56"/>
      <c r="F275" s="56"/>
      <c r="G275" s="56"/>
      <c r="H275" s="56"/>
      <c r="I275" s="57"/>
      <c r="J275" s="58"/>
      <c r="K275" s="57"/>
      <c r="L275" s="58"/>
      <c r="M275" s="49" t="s">
        <v>33</v>
      </c>
      <c r="N275" s="50" t="s">
        <v>33</v>
      </c>
      <c r="O275" s="51" t="s">
        <v>33</v>
      </c>
    </row>
    <row r="276" spans="1:15" ht="16.899999999999999" customHeight="1">
      <c r="A276" s="73" t="s">
        <v>498</v>
      </c>
      <c r="B276" s="33"/>
      <c r="C276" s="141" t="s">
        <v>363</v>
      </c>
      <c r="D276" s="56"/>
      <c r="E276" s="56"/>
      <c r="F276" s="56"/>
      <c r="G276" s="56"/>
      <c r="H276" s="56"/>
      <c r="I276" s="57"/>
      <c r="J276" s="58"/>
      <c r="K276" s="57"/>
      <c r="L276" s="58"/>
      <c r="M276" s="122"/>
      <c r="N276" s="56"/>
      <c r="O276" s="123"/>
    </row>
    <row r="277" spans="1:15">
      <c r="A277" s="127"/>
      <c r="B277" s="151" t="s">
        <v>499</v>
      </c>
      <c r="C277" s="142" t="s">
        <v>500</v>
      </c>
      <c r="D277" s="56"/>
      <c r="E277" s="56"/>
      <c r="F277" s="56"/>
      <c r="G277" s="56"/>
      <c r="H277" s="56"/>
      <c r="I277" s="57"/>
      <c r="J277" s="58"/>
      <c r="K277" s="57"/>
      <c r="L277" s="58"/>
      <c r="M277" s="122"/>
      <c r="N277" s="56"/>
      <c r="O277" s="123"/>
    </row>
    <row r="278" spans="1:15" s="150" customFormat="1">
      <c r="A278" s="143" t="s">
        <v>501</v>
      </c>
      <c r="B278" s="144"/>
      <c r="C278" s="141" t="s">
        <v>367</v>
      </c>
      <c r="D278" s="145"/>
      <c r="E278" s="145"/>
      <c r="F278" s="145"/>
      <c r="G278" s="145"/>
      <c r="H278" s="145"/>
      <c r="I278" s="146"/>
      <c r="J278" s="147"/>
      <c r="K278" s="146"/>
      <c r="L278" s="147"/>
      <c r="M278" s="148"/>
      <c r="N278" s="145"/>
      <c r="O278" s="149"/>
    </row>
    <row r="279" spans="1:15" ht="13.5" thickBot="1">
      <c r="A279" s="187"/>
      <c r="B279" s="188" t="s">
        <v>502</v>
      </c>
      <c r="C279" s="189" t="s">
        <v>503</v>
      </c>
      <c r="D279" s="190"/>
      <c r="E279" s="190"/>
      <c r="F279" s="190"/>
      <c r="G279" s="190"/>
      <c r="H279" s="190"/>
      <c r="I279" s="191"/>
      <c r="J279" s="192"/>
      <c r="K279" s="191"/>
      <c r="L279" s="192"/>
      <c r="M279" s="193"/>
      <c r="N279" s="190"/>
      <c r="O279" s="194"/>
    </row>
    <row r="280" spans="1:15">
      <c r="A280" s="195"/>
      <c r="B280" s="196"/>
      <c r="C280" s="197"/>
    </row>
    <row r="281" spans="1:15">
      <c r="A281" s="198" t="s">
        <v>504</v>
      </c>
      <c r="B281" s="4"/>
      <c r="G281" s="198" t="s">
        <v>505</v>
      </c>
    </row>
    <row r="282" spans="1:15">
      <c r="A282" s="199" t="s">
        <v>506</v>
      </c>
      <c r="B282" s="4"/>
      <c r="G282" s="199" t="s">
        <v>507</v>
      </c>
    </row>
    <row r="283" spans="1:15">
      <c r="A283" s="201"/>
      <c r="B283" s="201"/>
    </row>
    <row r="284" spans="1:15" ht="29.25" customHeight="1">
      <c r="A284" s="196"/>
      <c r="B284" s="4"/>
      <c r="C284" s="1"/>
      <c r="D284" s="200"/>
      <c r="E284" s="200"/>
      <c r="F284" s="200"/>
      <c r="G284" s="200"/>
      <c r="H284" s="200"/>
      <c r="I284" s="200"/>
      <c r="J284" s="200"/>
      <c r="K284" s="200"/>
    </row>
    <row r="285" spans="1:15">
      <c r="A285" s="201"/>
      <c r="B285" s="201"/>
      <c r="C285" s="200"/>
      <c r="D285" s="200"/>
      <c r="E285" s="200"/>
      <c r="F285" s="200"/>
      <c r="G285" s="200"/>
      <c r="H285" s="200"/>
      <c r="I285" s="200"/>
      <c r="J285" s="200"/>
      <c r="K285" s="200"/>
    </row>
  </sheetData>
  <mergeCells count="60">
    <mergeCell ref="A16:B16"/>
    <mergeCell ref="O8:P8"/>
    <mergeCell ref="B10:L10"/>
    <mergeCell ref="I11:L11"/>
    <mergeCell ref="M11:N11"/>
    <mergeCell ref="O11:P11"/>
    <mergeCell ref="A12:B14"/>
    <mergeCell ref="C12:C14"/>
    <mergeCell ref="D12:L12"/>
    <mergeCell ref="M12:O12"/>
    <mergeCell ref="D13:E13"/>
    <mergeCell ref="G13:L13"/>
    <mergeCell ref="M13:M14"/>
    <mergeCell ref="N13:N14"/>
    <mergeCell ref="O13:O14"/>
    <mergeCell ref="A15:B15"/>
    <mergeCell ref="A100:B100"/>
    <mergeCell ref="A18:B18"/>
    <mergeCell ref="A19:B19"/>
    <mergeCell ref="A53:B53"/>
    <mergeCell ref="A74:B74"/>
    <mergeCell ref="A81:B81"/>
    <mergeCell ref="A82:B82"/>
    <mergeCell ref="A87:B87"/>
    <mergeCell ref="A90:B90"/>
    <mergeCell ref="A91:B91"/>
    <mergeCell ref="A95:B95"/>
    <mergeCell ref="A98:B98"/>
    <mergeCell ref="A188:B188"/>
    <mergeCell ref="A113:B113"/>
    <mergeCell ref="A129:B129"/>
    <mergeCell ref="A130:B130"/>
    <mergeCell ref="A143:B143"/>
    <mergeCell ref="A146:B146"/>
    <mergeCell ref="A155:B155"/>
    <mergeCell ref="A159:B159"/>
    <mergeCell ref="A160:B160"/>
    <mergeCell ref="A163:B163"/>
    <mergeCell ref="A171:B171"/>
    <mergeCell ref="A174:B174"/>
    <mergeCell ref="A234:B234"/>
    <mergeCell ref="A189:B189"/>
    <mergeCell ref="A195:B195"/>
    <mergeCell ref="A205:B205"/>
    <mergeCell ref="A206:B206"/>
    <mergeCell ref="A208:B208"/>
    <mergeCell ref="A210:B210"/>
    <mergeCell ref="A212:B212"/>
    <mergeCell ref="A216:B216"/>
    <mergeCell ref="A218:B218"/>
    <mergeCell ref="A222:B222"/>
    <mergeCell ref="A230:B230"/>
    <mergeCell ref="A283:B283"/>
    <mergeCell ref="A285:B285"/>
    <mergeCell ref="A238:B238"/>
    <mergeCell ref="A242:B242"/>
    <mergeCell ref="A246:B246"/>
    <mergeCell ref="A250:B250"/>
    <mergeCell ref="A254:B254"/>
    <mergeCell ref="A275:B275"/>
  </mergeCells>
  <printOptions horizontalCentered="1"/>
  <pageMargins left="0.31458333333333333" right="0.31458333333333333" top="0.35416666666666669" bottom="0.35416666666666669" header="0.31458333333333333" footer="0.25"/>
  <pageSetup paperSize="9" scale="85" firstPageNumber="4294963191" orientation="landscape" r:id="rId1"/>
  <headerFooter alignWithMargins="0">
    <oddFooter>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DET INITIAL 2026</vt:lpstr>
      <vt:lpstr>'DET INITIAL 2026'!Print_Titles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Iulia Prisecariu</dc:creator>
  <cp:lastModifiedBy>Iulia Prisecariu</cp:lastModifiedBy>
  <dcterms:created xsi:type="dcterms:W3CDTF">2026-06-09T05:45:03Z</dcterms:created>
  <dcterms:modified xsi:type="dcterms:W3CDTF">2026-06-09T06:43:14Z</dcterms:modified>
</cp:coreProperties>
</file>